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695" windowHeight="13200"/>
  </bookViews>
  <sheets>
    <sheet name="Sheet2" sheetId="1" r:id="rId1"/>
  </sheets>
  <definedNames>
    <definedName name="_xlnm.Print_Titles" localSheetId="0">Sheet2!$1:$7</definedName>
  </definedNames>
  <calcPr calcId="124519"/>
</workbook>
</file>

<file path=xl/calcChain.xml><?xml version="1.0" encoding="utf-8"?>
<calcChain xmlns="http://schemas.openxmlformats.org/spreadsheetml/2006/main">
  <c r="L54" i="1"/>
  <c r="F54"/>
  <c r="D54"/>
  <c r="C54"/>
  <c r="L45"/>
  <c r="F45"/>
  <c r="D45"/>
  <c r="C45"/>
  <c r="L18"/>
  <c r="I18"/>
  <c r="F18"/>
  <c r="D18"/>
  <c r="C18"/>
  <c r="L8"/>
  <c r="I8"/>
  <c r="F8"/>
  <c r="D8"/>
  <c r="C8"/>
  <c r="L7"/>
  <c r="I7"/>
  <c r="F7"/>
  <c r="D7"/>
  <c r="C7"/>
</calcChain>
</file>

<file path=xl/sharedStrings.xml><?xml version="1.0" encoding="utf-8"?>
<sst xmlns="http://schemas.openxmlformats.org/spreadsheetml/2006/main" count="363" uniqueCount="183">
  <si>
    <t>壤塘县2017年统筹整合使用财政涉农资金项目情况表</t>
  </si>
  <si>
    <t>截止日期：2017-8-23</t>
  </si>
  <si>
    <t>单位：万元</t>
  </si>
  <si>
    <t>整合资金来源</t>
  </si>
  <si>
    <t>整合后</t>
  </si>
  <si>
    <t>备注</t>
  </si>
  <si>
    <t>项目名称</t>
  </si>
  <si>
    <t>资金来源</t>
  </si>
  <si>
    <t>资金总额</t>
  </si>
  <si>
    <t>计划纳入整合金额</t>
  </si>
  <si>
    <t>投入整合资金规模</t>
  </si>
  <si>
    <r>
      <rPr>
        <b/>
        <sz val="12"/>
        <color rgb="FF000000"/>
        <rFont val="黑体"/>
        <family val="3"/>
        <charset val="134"/>
      </rPr>
      <t>是否涉及预算科目调整</t>
    </r>
    <r>
      <rPr>
        <b/>
        <sz val="12"/>
        <color rgb="FF000000"/>
        <rFont val="黑体"/>
        <family val="3"/>
        <charset val="134"/>
      </rPr>
      <t xml:space="preserve">                             </t>
    </r>
    <r>
      <rPr>
        <b/>
        <sz val="12"/>
        <color rgb="FF000000"/>
        <rFont val="黑体"/>
        <family val="3"/>
        <charset val="134"/>
      </rPr>
      <t>（若是，请在下列填写）</t>
    </r>
  </si>
  <si>
    <t>是否涉及资金使用管理部门调整（若是，请在下列填写）</t>
  </si>
  <si>
    <t>整合后资金实际投向</t>
  </si>
  <si>
    <t>建设内容</t>
  </si>
  <si>
    <t>实施地点</t>
  </si>
  <si>
    <t>年度项目完成进度计划（%）</t>
  </si>
  <si>
    <t>整合资金使用责任单位</t>
  </si>
  <si>
    <t>原预算科目</t>
  </si>
  <si>
    <t>现预算科目</t>
  </si>
  <si>
    <t>调整金额</t>
  </si>
  <si>
    <t>原资金使用管理部门</t>
  </si>
  <si>
    <t>现资金使用管理部门</t>
  </si>
  <si>
    <t>合计</t>
  </si>
  <si>
    <t>一、中央财政资金</t>
  </si>
  <si>
    <t>1.中央财政专项扶贫资金</t>
  </si>
  <si>
    <t>2017年以工代赈资金</t>
  </si>
  <si>
    <t>蒲西乡小伊里村通寨路2公里、挡墙堡坎700立方米、波形防护栏2公里项目</t>
  </si>
  <si>
    <t>发展改革和经济商务信息化局</t>
  </si>
  <si>
    <t>农村基础设施</t>
  </si>
  <si>
    <t>蒲西乡小伊里村通寨路2公里、挡墙堡坎700立方米、波形防护栏2公里</t>
  </si>
  <si>
    <t>蒲西乡小伊里村</t>
  </si>
  <si>
    <t>整合财政专项扶贫资金2596.53万元</t>
  </si>
  <si>
    <t>壤塘县茸木达乡雪尔盖村主排水沟0.2公里，
辅排水沟0.8公里</t>
  </si>
  <si>
    <t>壤塘县茸木达乡雪尔盖村主排水沟0.2公里，辅排水沟0.8公里</t>
  </si>
  <si>
    <t>茸木达乡雪尔盖村</t>
  </si>
  <si>
    <t>2017年少数民族发展资金</t>
  </si>
  <si>
    <t>蒲西乡小伊里村罗斯托寨泥结碎石路建设项目</t>
  </si>
  <si>
    <t>2130505  生产发展</t>
  </si>
  <si>
    <t>2130504扶贫-农村基础设施建设</t>
  </si>
  <si>
    <t>民族宗教局</t>
  </si>
  <si>
    <t>新建泥结碎石路</t>
  </si>
  <si>
    <t>南木达镇康旭村道路硬化工程</t>
  </si>
  <si>
    <t>新建硬化路1.2公里</t>
  </si>
  <si>
    <t>南木达镇康旭村</t>
  </si>
  <si>
    <t>中壤塘镇查托村查托组便桥建设项目</t>
  </si>
  <si>
    <t>新建桥梁一座</t>
  </si>
  <si>
    <t>中壤塘镇查托村</t>
  </si>
  <si>
    <t>2017年中央财政专项扶贫资金</t>
  </si>
  <si>
    <t>藏区扶贫攻坚2017年家居环境改善项目</t>
  </si>
  <si>
    <t>2130505 生产发展</t>
  </si>
  <si>
    <t>扶贫和移民工作局</t>
  </si>
  <si>
    <t>按照“缺啥补啥、实事求是”的要求补齐农户生产生活资料及改善居住环境</t>
  </si>
  <si>
    <t>蒲西乡、吾依乡、石里乡、上壤塘乡、中壤塘乡镇、尕多乡、茸木达乡、南木达镇、上杜柯乡、宗科乡</t>
  </si>
  <si>
    <t>2017年综合防治大骨节病项目</t>
  </si>
  <si>
    <t>粮食局</t>
  </si>
  <si>
    <t>农业生产发展</t>
  </si>
  <si>
    <t>大骨节换粮建设</t>
  </si>
  <si>
    <t>各乡镇</t>
  </si>
  <si>
    <t>卫生和计划生育局</t>
  </si>
  <si>
    <t>大骨节病区监测</t>
  </si>
  <si>
    <t>2017年减贫摘帽村产业发展项目</t>
  </si>
  <si>
    <t>农业畜牧和水务局</t>
  </si>
  <si>
    <t>发展2017年摘帽村畜牧业及种植业等</t>
  </si>
  <si>
    <t>蒲西乡、吾依乡、石里乡、上壤塘乡、中壤塘乡镇、尕多乡、茸木达乡、南木达镇、上杜柯乡、宗科乡、岗木达乡</t>
  </si>
  <si>
    <t>二、省级财政资金</t>
  </si>
  <si>
    <t>1.省级财政专项扶贫资金</t>
  </si>
  <si>
    <t>2017年省级支援不发达地区发展资金</t>
  </si>
  <si>
    <t>中壤塘镇查托村2017年脱贫攻坚基础设施建设项目</t>
  </si>
  <si>
    <t>民政局</t>
  </si>
  <si>
    <t>村民活动场所等基础设施建设</t>
  </si>
  <si>
    <t>整合财政专项扶贫资金505万元</t>
  </si>
  <si>
    <t>2017年脱贫攻坚基础设施配套建设</t>
  </si>
  <si>
    <t>宣传部</t>
  </si>
  <si>
    <t>日柯村、阳陪村、昂柯村、西西村、卧龙村、尤日村、大伊里村、小伊里村、查托村、查卡村、热布卡村、阿斯玛村、巴生村、雪尔盖村</t>
  </si>
  <si>
    <t>2017年省级财政专项扶贫资金</t>
  </si>
  <si>
    <t>石里乡二戈吾村资产收益扶贫项目</t>
  </si>
  <si>
    <t>畜牧业及种植业发展</t>
  </si>
  <si>
    <t>二戈吾村</t>
  </si>
  <si>
    <t>南木达镇阿甲村资产收益扶贫项目</t>
  </si>
  <si>
    <t>阿甲村</t>
  </si>
  <si>
    <t>易地扶贫搬迁贷款贴息</t>
  </si>
  <si>
    <t>贷款贴息</t>
  </si>
  <si>
    <t>精准脱贫政策补齐项目</t>
  </si>
  <si>
    <t>农业生产发展、农村基础设施</t>
  </si>
  <si>
    <t>畜牧业、种植业及基础设施建设</t>
  </si>
  <si>
    <t>2017年11个退出贫困村</t>
  </si>
  <si>
    <t>2017年贫困村</t>
  </si>
  <si>
    <t>2.现代农业发展工程资金</t>
  </si>
  <si>
    <t>2017年省级财政现代农业发展工程专项资金</t>
  </si>
  <si>
    <t>中壤塘镇布康木达村2017年扶贫综合服务设施建设</t>
  </si>
  <si>
    <t>2130124农业- 农业组织化与产业化经营</t>
  </si>
  <si>
    <t>中壤塘镇布康木达村</t>
  </si>
  <si>
    <t>3.幸福美丽新村建设专项资金</t>
  </si>
  <si>
    <t>2017年省级财政幸福美丽新村建设专项资金、2017年省级财政幸福美丽新村建设专项资金（扶贫新村）</t>
  </si>
  <si>
    <t>壤塘县2017年脱贫攻坚暨新村基础设施建设资金南木达镇夏炎村</t>
  </si>
  <si>
    <t>2130799 其他农村综合改革支出</t>
  </si>
  <si>
    <t>农工办</t>
  </si>
  <si>
    <t>入户路、寨内路、公共厕所、浴室等基础设施建设</t>
  </si>
  <si>
    <t>夏炎村</t>
  </si>
  <si>
    <t>壤塘县2017年脱贫攻坚暨新村基础设施建设资金南木达镇阿斯玛村</t>
  </si>
  <si>
    <t>南木达镇阿斯玛村</t>
  </si>
  <si>
    <t>壤塘县2017年脱贫攻坚暨新村基础设施建设资金南木达镇直属村</t>
  </si>
  <si>
    <t xml:space="preserve">2130799  其他农村综合改革支出 </t>
  </si>
  <si>
    <t>南木达镇直属村</t>
  </si>
  <si>
    <t>壤塘县2017年脱贫攻坚暨新村基础设施建设资金上杜柯乡鱼托村</t>
  </si>
  <si>
    <t>2130199 其他农业支出</t>
  </si>
  <si>
    <t>上杜柯乡鱼托村</t>
  </si>
  <si>
    <t>壤塘县2017年脱贫攻坚暨新村基础设施建设资金上杜柯乡日科村</t>
  </si>
  <si>
    <t>上杜柯乡日科村</t>
  </si>
  <si>
    <t>壤塘县2017年脱贫攻坚暨新村基础设施建设资金茸木达乡巴生村</t>
  </si>
  <si>
    <t>茸木达乡巴生村</t>
  </si>
  <si>
    <t>壤塘县2017年脱贫攻坚暨新村基础设施建设资金茸木达乡雪尔盖村</t>
  </si>
  <si>
    <t>壤塘县2017年脱贫攻坚暨新村基础设施建设资金科技局</t>
  </si>
  <si>
    <t xml:space="preserve">2130799 其他农村综合改革支出 </t>
  </si>
  <si>
    <t>采购太阳能路灯</t>
  </si>
  <si>
    <t>日柯村、昂柯村、卧龙村、阿斯玛村、巴生村、雪尔盖村、鱼托村、夏炎村、中达石沟村、上达石沟村</t>
  </si>
  <si>
    <t>壤塘县2017年脱贫攻坚暨新村基础设施建设资金宗科乡卧龙村</t>
  </si>
  <si>
    <t>宗柯乡卧龙村</t>
  </si>
  <si>
    <t>壤塘县2017年脱贫攻坚暨新村基础设施建设资金石里乡上达石沟村</t>
  </si>
  <si>
    <t>石里乡上达石沟村</t>
  </si>
  <si>
    <t>壤塘县2017年脱贫攻坚暨新村基础设施建设资金岗木达乡昂柯村</t>
  </si>
  <si>
    <t>岗木达乡昂柯村</t>
  </si>
  <si>
    <t>4.农村综合改革转移支付资金</t>
  </si>
  <si>
    <t>2017年村级公益事业建设一事一议财政奖补资金</t>
  </si>
  <si>
    <t>壤塘县2017年扶贫产业配套设施建设项目</t>
  </si>
  <si>
    <t>2130701 农村综合改革—对村级一事一议的补助</t>
  </si>
  <si>
    <t>旅游发展局</t>
  </si>
  <si>
    <t>农村综合服务设施建设</t>
  </si>
  <si>
    <t>蒲西乡、吾依乡、石里乡、上壤塘乡、中壤塘乡镇、尕多乡、茸木达乡、南木达镇、上杜柯乡等</t>
  </si>
  <si>
    <t>5.农村危房改造补助资金</t>
  </si>
  <si>
    <t>2017年藏区新居补助资金（省级）</t>
  </si>
  <si>
    <t>2017年安全饮水提升巩固PE管、管件的采购</t>
  </si>
  <si>
    <t>2300299-其他一般性转移支付</t>
  </si>
  <si>
    <t>城乡规划建设和住房保障局</t>
  </si>
  <si>
    <t>安全饮水及管道建设</t>
  </si>
  <si>
    <t>宗科乡、蒲西乡等</t>
  </si>
  <si>
    <t>蒲西乡大伊里村2017年脱贫攻坚基础设施建设项目</t>
  </si>
  <si>
    <t>综合服务设施维修</t>
  </si>
  <si>
    <t>蒲西乡大伊里村</t>
  </si>
  <si>
    <t>上壤塘乡查卡村2017年脱贫攻坚基础设施建设项目</t>
  </si>
  <si>
    <t>上壤塘乡查卡村</t>
  </si>
  <si>
    <t>6.“三州”开发资金</t>
  </si>
  <si>
    <t>2017年三州开发资金统筹整合使用资金</t>
  </si>
  <si>
    <t>三、州级财政资金</t>
  </si>
  <si>
    <t>1.州级财政专项扶贫资金</t>
  </si>
  <si>
    <t>2017年州级财政专项扶贫资金</t>
  </si>
  <si>
    <t>吾依乡西西村、岗木达乡阳陪村、中壤塘镇查托村、尕多乡热布卡村资产收益扶贫（每村各50万元）</t>
  </si>
  <si>
    <t>吾依乡西西村、岗木达乡阳陪村、中壤塘镇查托村、尕多乡热布卡村</t>
  </si>
  <si>
    <t>整合财政专项扶贫资金917万元</t>
  </si>
  <si>
    <t>16村基础设施建设项目25万元</t>
  </si>
  <si>
    <t>文化体育广电新闻出版局</t>
  </si>
  <si>
    <t>综合服务设施建设</t>
  </si>
  <si>
    <t>尤日村、阳陪村、西西村、大伊里村、小伊里村、查托村、查卡村、热布卡村、阿斯玛村、巴生村、雪尔盖村、中达石沟村、夏炎村、卧龙村、昂科村、日科村</t>
  </si>
  <si>
    <t xml:space="preserve"> 中壤塘镇伊根门多村2017年扶贫综合服务设施建设</t>
  </si>
  <si>
    <t xml:space="preserve"> 中壤塘镇伊根门多</t>
  </si>
  <si>
    <t>岗木蒲西乡大伊里村基础设施建设项目10万元，蒲西乡尤日村基础设施建设项目10万元，宗科乡依冬村饮水工程建设项目10万元</t>
  </si>
  <si>
    <t>扶贫和移民局</t>
  </si>
  <si>
    <t>寨内路、入户路、安全饮水等建设</t>
  </si>
  <si>
    <t>岗木蒲西乡大伊里村，蒲西乡尤日村，宗科乡依冬村</t>
  </si>
  <si>
    <t>2016年金融机构向我县建档立卡贫困户发放贷款补贴资金16万元</t>
  </si>
  <si>
    <t>信贷补贴金</t>
  </si>
  <si>
    <t>达乡明达村集体经济发展项目25万元、茸木达乡洞窝村产业发展项目10万元、产业发展人头增补资金8.75万元、</t>
  </si>
  <si>
    <t>达乡明达村、茸木达乡洞窝村、各乡镇</t>
  </si>
  <si>
    <t>2014年建档立卡贫困户扶贫保补贴金9万元</t>
  </si>
  <si>
    <t>农保补贴金</t>
  </si>
  <si>
    <t>2017年州级财政盘活存量用于脱贫攻坚财政扶贫资金</t>
  </si>
  <si>
    <t>2017年扶贫产业建设中壤塘农畜产品交易市场项目</t>
  </si>
  <si>
    <t>工商质量技术和食品药品监督管理局</t>
  </si>
  <si>
    <t>交易市场及配套设施建设</t>
  </si>
  <si>
    <t>中壤塘镇</t>
  </si>
  <si>
    <t>四、县级财政资金</t>
  </si>
  <si>
    <t>1.县级财政资金</t>
  </si>
  <si>
    <t>县级财政资金</t>
  </si>
  <si>
    <t>财政局</t>
  </si>
  <si>
    <t>寨内路、入户路、安全饮水、公共厕所等建设</t>
  </si>
  <si>
    <t>宗科乡卧龙村2017年脱贫攻坚基础设施建设项目</t>
  </si>
  <si>
    <t>宗科乡卧龙村</t>
  </si>
  <si>
    <t>尕多乡热不卡村2017年脱贫攻坚基础设施建设项目</t>
  </si>
  <si>
    <t>尕多乡热不卡村</t>
  </si>
  <si>
    <t>16村基础设施配套建设项目</t>
  </si>
  <si>
    <t>…</t>
  </si>
  <si>
    <t xml:space="preserve"> 中壤塘镇伊根门多村</t>
    <phoneticPr fontId="14" type="noConversion"/>
  </si>
</sst>
</file>

<file path=xl/styles.xml><?xml version="1.0" encoding="utf-8"?>
<styleSheet xmlns="http://schemas.openxmlformats.org/spreadsheetml/2006/main">
  <numFmts count="3">
    <numFmt numFmtId="176" formatCode="0_);[Red]\(0\)"/>
    <numFmt numFmtId="177" formatCode="0.00_ "/>
    <numFmt numFmtId="178" formatCode="#,##0.00_ "/>
  </numFmts>
  <fonts count="17">
    <font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sz val="28"/>
      <color rgb="FF000000"/>
      <name val="方正小标宋简体"/>
      <charset val="134"/>
    </font>
    <font>
      <sz val="22"/>
      <color rgb="FF000000"/>
      <name val="方正小标宋简体"/>
      <charset val="134"/>
    </font>
    <font>
      <sz val="12"/>
      <color rgb="FF000000"/>
      <name val="方正楷体简体"/>
      <charset val="134"/>
    </font>
    <font>
      <b/>
      <sz val="12"/>
      <color rgb="FF000000"/>
      <name val="宋体"/>
      <family val="3"/>
      <charset val="134"/>
    </font>
    <font>
      <b/>
      <sz val="12"/>
      <color rgb="FF000000"/>
      <name val="黑体"/>
      <family val="3"/>
      <charset val="134"/>
    </font>
    <font>
      <b/>
      <sz val="10"/>
      <color rgb="FF000000"/>
      <name val="仿宋_GB2312"/>
      <family val="3"/>
      <charset val="134"/>
    </font>
    <font>
      <sz val="10"/>
      <color rgb="FF000000"/>
      <name val="仿宋_GB2312"/>
      <family val="3"/>
      <charset val="134"/>
    </font>
    <font>
      <b/>
      <sz val="10"/>
      <color theme="1"/>
      <name val="仿宋_GB2312"/>
      <family val="3"/>
      <charset val="134"/>
    </font>
    <font>
      <b/>
      <sz val="11"/>
      <color rgb="FF000000"/>
      <name val="黑体"/>
      <family val="3"/>
      <charset val="134"/>
    </font>
    <font>
      <b/>
      <sz val="12"/>
      <color rgb="FF000000"/>
      <name val="仿宋_GB2312"/>
      <family val="3"/>
      <charset val="134"/>
    </font>
    <font>
      <i/>
      <sz val="10"/>
      <color theme="1"/>
      <name val="仿宋_GB2312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"/>
      <color rgb="FF000000"/>
      <name val="方正楷体简体"/>
      <charset val="134"/>
    </font>
    <font>
      <sz val="10"/>
      <color theme="1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3" fillId="0" borderId="0"/>
  </cellStyleXfs>
  <cellXfs count="8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78" fontId="1" fillId="2" borderId="1" xfId="0" applyNumberFormat="1" applyFont="1" applyFill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8" fontId="3" fillId="0" borderId="0" xfId="0" applyNumberFormat="1" applyFont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8" fontId="7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76" fontId="11" fillId="0" borderId="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178" fontId="8" fillId="0" borderId="3" xfId="0" applyNumberFormat="1" applyFont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178" fontId="4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7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78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77" fontId="1" fillId="0" borderId="7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8" fontId="1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78" fontId="6" fillId="0" borderId="2" xfId="0" applyNumberFormat="1" applyFont="1" applyBorder="1" applyAlignment="1">
      <alignment horizontal="center" vertical="center" wrapText="1"/>
    </xf>
    <xf numFmtId="178" fontId="6" fillId="0" borderId="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178" fontId="1" fillId="0" borderId="2" xfId="0" applyNumberFormat="1" applyFont="1" applyBorder="1" applyAlignment="1">
      <alignment horizontal="center" vertical="center" wrapText="1"/>
    </xf>
    <xf numFmtId="178" fontId="1" fillId="0" borderId="4" xfId="0" applyNumberFormat="1" applyFont="1" applyBorder="1" applyAlignment="1">
      <alignment horizontal="center" vertical="center" wrapText="1"/>
    </xf>
    <xf numFmtId="178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177" fontId="1" fillId="0" borderId="4" xfId="0" applyNumberFormat="1" applyFont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178" fontId="6" fillId="0" borderId="6" xfId="0" applyNumberFormat="1" applyFont="1" applyBorder="1" applyAlignment="1">
      <alignment horizontal="center" vertical="center" wrapText="1"/>
    </xf>
    <xf numFmtId="178" fontId="8" fillId="0" borderId="4" xfId="0" applyNumberFormat="1" applyFont="1" applyBorder="1" applyAlignment="1">
      <alignment horizontal="center" vertical="center" wrapText="1"/>
    </xf>
    <xf numFmtId="178" fontId="8" fillId="0" borderId="3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topLeftCell="A34" workbookViewId="0">
      <selection activeCell="D55" sqref="D55:D61"/>
    </sheetView>
  </sheetViews>
  <sheetFormatPr defaultColWidth="9" defaultRowHeight="13.5"/>
  <cols>
    <col min="1" max="1" width="16.125" style="1" customWidth="1"/>
    <col min="2" max="2" width="13.75" style="1" customWidth="1"/>
    <col min="3" max="3" width="11.625" style="2"/>
    <col min="4" max="4" width="12.875" style="2" customWidth="1"/>
    <col min="5" max="5" width="29.375" style="1" customWidth="1"/>
    <col min="6" max="6" width="11.625" style="2"/>
    <col min="7" max="8" width="9" style="1"/>
    <col min="9" max="9" width="11" style="49" customWidth="1"/>
    <col min="10" max="10" width="9.625" style="1" customWidth="1"/>
    <col min="11" max="11" width="13.625" style="1" customWidth="1"/>
    <col min="12" max="12" width="11.625" style="2"/>
    <col min="13" max="13" width="13.375" style="2" customWidth="1"/>
    <col min="14" max="14" width="13.875" style="2" customWidth="1"/>
    <col min="15" max="15" width="18" style="2" customWidth="1"/>
    <col min="16" max="16" width="8" style="2" customWidth="1"/>
    <col min="17" max="17" width="12.25" style="2" customWidth="1"/>
    <col min="18" max="18" width="8" style="1" customWidth="1"/>
    <col min="19" max="16384" width="9" style="1"/>
  </cols>
  <sheetData>
    <row r="1" spans="1:18" ht="36" customHeight="1">
      <c r="A1" s="54" t="s">
        <v>0</v>
      </c>
      <c r="B1" s="54"/>
      <c r="C1" s="55"/>
      <c r="D1" s="55"/>
      <c r="E1" s="54"/>
      <c r="F1" s="55"/>
      <c r="G1" s="54"/>
      <c r="H1" s="54"/>
      <c r="I1" s="56"/>
      <c r="J1" s="54"/>
      <c r="K1" s="54"/>
      <c r="L1" s="55"/>
      <c r="M1" s="55"/>
      <c r="N1" s="55"/>
      <c r="O1" s="55"/>
      <c r="P1" s="55"/>
      <c r="Q1" s="55"/>
      <c r="R1" s="54"/>
    </row>
    <row r="2" spans="1:18" ht="27" customHeight="1">
      <c r="A2" s="3"/>
      <c r="B2" s="3"/>
      <c r="C2" s="15"/>
      <c r="D2" s="15"/>
      <c r="E2" s="3"/>
      <c r="F2" s="15"/>
      <c r="G2" s="3"/>
      <c r="H2" s="3"/>
      <c r="I2" s="39"/>
      <c r="J2" s="3"/>
      <c r="K2" s="3"/>
      <c r="L2" s="15"/>
      <c r="M2" s="15"/>
      <c r="N2" s="15"/>
      <c r="O2" s="15"/>
      <c r="P2" s="15"/>
      <c r="Q2" s="15"/>
      <c r="R2" s="3"/>
    </row>
    <row r="3" spans="1:18" ht="24" customHeight="1">
      <c r="A3" s="65" t="s">
        <v>1</v>
      </c>
      <c r="B3" s="65"/>
      <c r="C3" s="40"/>
      <c r="D3" s="40"/>
      <c r="E3" s="4"/>
      <c r="F3" s="40"/>
      <c r="G3" s="41"/>
      <c r="H3" s="16"/>
      <c r="I3" s="42"/>
      <c r="J3" s="16"/>
      <c r="K3" s="16"/>
      <c r="L3" s="16"/>
      <c r="M3" s="16"/>
      <c r="N3" s="16"/>
      <c r="O3" s="16"/>
      <c r="P3" s="16"/>
      <c r="Q3" s="23" t="s">
        <v>2</v>
      </c>
      <c r="R3" s="16"/>
    </row>
    <row r="4" spans="1:18" ht="14.25" customHeight="1">
      <c r="A4" s="57" t="s">
        <v>3</v>
      </c>
      <c r="B4" s="57"/>
      <c r="C4" s="58"/>
      <c r="D4" s="58"/>
      <c r="E4" s="57" t="s">
        <v>4</v>
      </c>
      <c r="F4" s="57"/>
      <c r="G4" s="57"/>
      <c r="H4" s="57"/>
      <c r="I4" s="59"/>
      <c r="J4" s="57"/>
      <c r="K4" s="57"/>
      <c r="L4" s="57"/>
      <c r="M4" s="57"/>
      <c r="N4" s="57"/>
      <c r="O4" s="57"/>
      <c r="P4" s="57"/>
      <c r="Q4" s="57"/>
      <c r="R4" s="57" t="s">
        <v>5</v>
      </c>
    </row>
    <row r="5" spans="1:18" ht="42.75" customHeight="1">
      <c r="A5" s="57" t="s">
        <v>6</v>
      </c>
      <c r="B5" s="70" t="s">
        <v>7</v>
      </c>
      <c r="C5" s="58" t="s">
        <v>8</v>
      </c>
      <c r="D5" s="58" t="s">
        <v>9</v>
      </c>
      <c r="E5" s="61" t="s">
        <v>6</v>
      </c>
      <c r="F5" s="58" t="s">
        <v>10</v>
      </c>
      <c r="G5" s="60" t="s">
        <v>11</v>
      </c>
      <c r="H5" s="60"/>
      <c r="I5" s="59"/>
      <c r="J5" s="60" t="s">
        <v>12</v>
      </c>
      <c r="K5" s="60"/>
      <c r="L5" s="58"/>
      <c r="M5" s="62" t="s">
        <v>13</v>
      </c>
      <c r="N5" s="85" t="s">
        <v>14</v>
      </c>
      <c r="O5" s="62" t="s">
        <v>15</v>
      </c>
      <c r="P5" s="64" t="s">
        <v>16</v>
      </c>
      <c r="Q5" s="64" t="s">
        <v>17</v>
      </c>
      <c r="R5" s="57"/>
    </row>
    <row r="6" spans="1:18" ht="42.75">
      <c r="A6" s="57"/>
      <c r="B6" s="71"/>
      <c r="C6" s="58"/>
      <c r="D6" s="58"/>
      <c r="E6" s="61"/>
      <c r="F6" s="58"/>
      <c r="G6" s="26" t="s">
        <v>18</v>
      </c>
      <c r="H6" s="26" t="s">
        <v>19</v>
      </c>
      <c r="I6" s="27" t="s">
        <v>20</v>
      </c>
      <c r="J6" s="26" t="s">
        <v>21</v>
      </c>
      <c r="K6" s="26" t="s">
        <v>22</v>
      </c>
      <c r="L6" s="25" t="s">
        <v>20</v>
      </c>
      <c r="M6" s="63"/>
      <c r="N6" s="85"/>
      <c r="O6" s="63"/>
      <c r="P6" s="64"/>
      <c r="Q6" s="64"/>
      <c r="R6" s="57"/>
    </row>
    <row r="7" spans="1:18" s="43" customFormat="1" ht="16.5" customHeight="1">
      <c r="A7" s="5" t="s">
        <v>23</v>
      </c>
      <c r="B7" s="5"/>
      <c r="C7" s="6">
        <f t="shared" ref="C7:F7" si="0">C8+C18+C45+C54</f>
        <v>6816.99</v>
      </c>
      <c r="D7" s="6">
        <f t="shared" si="0"/>
        <v>6359.99</v>
      </c>
      <c r="E7" s="7" t="s">
        <v>23</v>
      </c>
      <c r="F7" s="6">
        <f t="shared" si="0"/>
        <v>6359.99</v>
      </c>
      <c r="G7" s="6"/>
      <c r="H7" s="6"/>
      <c r="I7" s="17">
        <f>I8+I18+I45+I54</f>
        <v>1702</v>
      </c>
      <c r="J7" s="18"/>
      <c r="K7" s="18"/>
      <c r="L7" s="6">
        <f>L8+L18+L45+L54</f>
        <v>6359.99</v>
      </c>
      <c r="M7" s="6"/>
      <c r="N7" s="19"/>
      <c r="O7" s="6"/>
      <c r="P7" s="6"/>
      <c r="Q7" s="6"/>
      <c r="R7" s="24"/>
    </row>
    <row r="8" spans="1:18" s="43" customFormat="1" ht="16.5" customHeight="1">
      <c r="A8" s="5" t="s">
        <v>24</v>
      </c>
      <c r="B8" s="5"/>
      <c r="C8" s="6">
        <f t="shared" ref="C8:F8" si="1">SUM(C9:C17)</f>
        <v>2596.5300000000002</v>
      </c>
      <c r="D8" s="6">
        <f t="shared" si="1"/>
        <v>2596.5300000000002</v>
      </c>
      <c r="E8" s="8"/>
      <c r="F8" s="6">
        <f t="shared" si="1"/>
        <v>2596.5300000000002</v>
      </c>
      <c r="G8" s="9"/>
      <c r="H8" s="9"/>
      <c r="I8" s="17">
        <f>SUM(I9:I14)</f>
        <v>630</v>
      </c>
      <c r="J8" s="9"/>
      <c r="K8" s="9"/>
      <c r="L8" s="6">
        <f>SUM(L9:L17)</f>
        <v>2596.5300000000002</v>
      </c>
      <c r="M8" s="6"/>
      <c r="N8" s="19"/>
      <c r="O8" s="6"/>
      <c r="P8" s="6"/>
      <c r="Q8" s="6"/>
      <c r="R8" s="5"/>
    </row>
    <row r="9" spans="1:18" s="43" customFormat="1" ht="78" customHeight="1">
      <c r="A9" s="52" t="s">
        <v>25</v>
      </c>
      <c r="B9" s="52" t="s">
        <v>26</v>
      </c>
      <c r="C9" s="66">
        <v>200</v>
      </c>
      <c r="D9" s="66">
        <v>200</v>
      </c>
      <c r="E9" s="29" t="s">
        <v>27</v>
      </c>
      <c r="F9" s="34">
        <v>164</v>
      </c>
      <c r="G9" s="31"/>
      <c r="H9" s="31"/>
      <c r="I9" s="22"/>
      <c r="J9" s="31" t="s">
        <v>28</v>
      </c>
      <c r="K9" s="31" t="s">
        <v>28</v>
      </c>
      <c r="L9" s="34">
        <v>164</v>
      </c>
      <c r="M9" s="34" t="s">
        <v>29</v>
      </c>
      <c r="N9" s="20" t="s">
        <v>30</v>
      </c>
      <c r="O9" s="34" t="s">
        <v>31</v>
      </c>
      <c r="P9" s="34"/>
      <c r="Q9" s="34" t="s">
        <v>28</v>
      </c>
      <c r="R9" s="52" t="s">
        <v>32</v>
      </c>
    </row>
    <row r="10" spans="1:18" s="43" customFormat="1" ht="48">
      <c r="A10" s="53"/>
      <c r="B10" s="72"/>
      <c r="C10" s="68"/>
      <c r="D10" s="68"/>
      <c r="E10" s="29" t="s">
        <v>33</v>
      </c>
      <c r="F10" s="34">
        <v>36</v>
      </c>
      <c r="G10" s="31"/>
      <c r="H10" s="31"/>
      <c r="I10" s="22"/>
      <c r="J10" s="31" t="s">
        <v>28</v>
      </c>
      <c r="K10" s="31" t="s">
        <v>28</v>
      </c>
      <c r="L10" s="34">
        <v>36</v>
      </c>
      <c r="M10" s="34" t="s">
        <v>29</v>
      </c>
      <c r="N10" s="20" t="s">
        <v>34</v>
      </c>
      <c r="O10" s="34" t="s">
        <v>35</v>
      </c>
      <c r="P10" s="34"/>
      <c r="Q10" s="34" t="s">
        <v>28</v>
      </c>
      <c r="R10" s="53"/>
    </row>
    <row r="11" spans="1:18" s="43" customFormat="1" ht="24">
      <c r="A11" s="53"/>
      <c r="B11" s="52" t="s">
        <v>36</v>
      </c>
      <c r="C11" s="66">
        <v>130</v>
      </c>
      <c r="D11" s="66">
        <v>130</v>
      </c>
      <c r="E11" s="29" t="s">
        <v>37</v>
      </c>
      <c r="F11" s="34">
        <v>50</v>
      </c>
      <c r="G11" s="77" t="s">
        <v>38</v>
      </c>
      <c r="H11" s="77" t="s">
        <v>39</v>
      </c>
      <c r="I11" s="81">
        <v>130</v>
      </c>
      <c r="J11" s="31" t="s">
        <v>40</v>
      </c>
      <c r="K11" s="31" t="s">
        <v>40</v>
      </c>
      <c r="L11" s="34">
        <v>50</v>
      </c>
      <c r="M11" s="34" t="s">
        <v>29</v>
      </c>
      <c r="N11" s="33" t="s">
        <v>41</v>
      </c>
      <c r="O11" s="34" t="s">
        <v>31</v>
      </c>
      <c r="P11" s="34"/>
      <c r="Q11" s="34" t="s">
        <v>40</v>
      </c>
      <c r="R11" s="53"/>
    </row>
    <row r="12" spans="1:18" s="43" customFormat="1" ht="24">
      <c r="A12" s="53"/>
      <c r="B12" s="53"/>
      <c r="C12" s="67"/>
      <c r="D12" s="67"/>
      <c r="E12" s="29" t="s">
        <v>42</v>
      </c>
      <c r="F12" s="34">
        <v>50</v>
      </c>
      <c r="G12" s="78"/>
      <c r="H12" s="78"/>
      <c r="I12" s="82"/>
      <c r="J12" s="31" t="s">
        <v>40</v>
      </c>
      <c r="K12" s="31" t="s">
        <v>40</v>
      </c>
      <c r="L12" s="34">
        <v>50</v>
      </c>
      <c r="M12" s="34" t="s">
        <v>29</v>
      </c>
      <c r="N12" s="44" t="s">
        <v>43</v>
      </c>
      <c r="O12" s="34" t="s">
        <v>44</v>
      </c>
      <c r="P12" s="34"/>
      <c r="Q12" s="34" t="s">
        <v>40</v>
      </c>
      <c r="R12" s="53"/>
    </row>
    <row r="13" spans="1:18" s="43" customFormat="1" ht="27" customHeight="1">
      <c r="A13" s="53"/>
      <c r="B13" s="72"/>
      <c r="C13" s="68"/>
      <c r="D13" s="68"/>
      <c r="E13" s="29" t="s">
        <v>45</v>
      </c>
      <c r="F13" s="34">
        <v>30</v>
      </c>
      <c r="G13" s="79"/>
      <c r="H13" s="79"/>
      <c r="I13" s="83"/>
      <c r="J13" s="31" t="s">
        <v>40</v>
      </c>
      <c r="K13" s="31" t="s">
        <v>40</v>
      </c>
      <c r="L13" s="34">
        <v>30</v>
      </c>
      <c r="M13" s="34" t="s">
        <v>29</v>
      </c>
      <c r="N13" s="45" t="s">
        <v>46</v>
      </c>
      <c r="O13" s="34" t="s">
        <v>47</v>
      </c>
      <c r="P13" s="34"/>
      <c r="Q13" s="34" t="s">
        <v>40</v>
      </c>
      <c r="R13" s="53"/>
    </row>
    <row r="14" spans="1:18" s="43" customFormat="1" ht="77.25" customHeight="1">
      <c r="A14" s="53"/>
      <c r="B14" s="52" t="s">
        <v>48</v>
      </c>
      <c r="C14" s="66">
        <v>2266.5300000000002</v>
      </c>
      <c r="D14" s="66">
        <v>2266.5300000000002</v>
      </c>
      <c r="E14" s="29" t="s">
        <v>49</v>
      </c>
      <c r="F14" s="34">
        <v>500</v>
      </c>
      <c r="G14" s="31" t="s">
        <v>50</v>
      </c>
      <c r="H14" s="31" t="s">
        <v>39</v>
      </c>
      <c r="I14" s="22">
        <v>500</v>
      </c>
      <c r="J14" s="31" t="s">
        <v>51</v>
      </c>
      <c r="K14" s="31" t="s">
        <v>51</v>
      </c>
      <c r="L14" s="34">
        <v>500</v>
      </c>
      <c r="M14" s="34" t="s">
        <v>29</v>
      </c>
      <c r="N14" s="33" t="s">
        <v>52</v>
      </c>
      <c r="O14" s="34" t="s">
        <v>53</v>
      </c>
      <c r="P14" s="34"/>
      <c r="Q14" s="34" t="s">
        <v>51</v>
      </c>
      <c r="R14" s="53"/>
    </row>
    <row r="15" spans="1:18" s="43" customFormat="1" ht="24">
      <c r="A15" s="53"/>
      <c r="B15" s="53"/>
      <c r="C15" s="67"/>
      <c r="D15" s="67"/>
      <c r="E15" s="73" t="s">
        <v>54</v>
      </c>
      <c r="F15" s="34">
        <v>910.33</v>
      </c>
      <c r="G15" s="31"/>
      <c r="H15" s="31"/>
      <c r="I15" s="22"/>
      <c r="J15" s="31" t="s">
        <v>51</v>
      </c>
      <c r="K15" s="31" t="s">
        <v>55</v>
      </c>
      <c r="L15" s="34">
        <v>910.33</v>
      </c>
      <c r="M15" s="34" t="s">
        <v>56</v>
      </c>
      <c r="N15" s="33" t="s">
        <v>57</v>
      </c>
      <c r="O15" s="34" t="s">
        <v>58</v>
      </c>
      <c r="P15" s="34"/>
      <c r="Q15" s="34" t="s">
        <v>55</v>
      </c>
      <c r="R15" s="53"/>
    </row>
    <row r="16" spans="1:18" s="43" customFormat="1" ht="24">
      <c r="A16" s="53"/>
      <c r="B16" s="53"/>
      <c r="C16" s="67"/>
      <c r="D16" s="67"/>
      <c r="E16" s="75"/>
      <c r="F16" s="34">
        <v>8</v>
      </c>
      <c r="G16" s="31"/>
      <c r="H16" s="31"/>
      <c r="I16" s="22"/>
      <c r="J16" s="31" t="s">
        <v>51</v>
      </c>
      <c r="K16" s="31" t="s">
        <v>59</v>
      </c>
      <c r="L16" s="34">
        <v>8</v>
      </c>
      <c r="M16" s="34" t="s">
        <v>56</v>
      </c>
      <c r="N16" s="33" t="s">
        <v>60</v>
      </c>
      <c r="O16" s="34" t="s">
        <v>58</v>
      </c>
      <c r="P16" s="34"/>
      <c r="Q16" s="34" t="s">
        <v>59</v>
      </c>
      <c r="R16" s="53"/>
    </row>
    <row r="17" spans="1:19" s="43" customFormat="1" ht="83.25" customHeight="1">
      <c r="A17" s="53"/>
      <c r="B17" s="72"/>
      <c r="C17" s="68"/>
      <c r="D17" s="68"/>
      <c r="E17" s="29" t="s">
        <v>61</v>
      </c>
      <c r="F17" s="34">
        <v>848.2</v>
      </c>
      <c r="G17" s="31"/>
      <c r="H17" s="31"/>
      <c r="I17" s="22"/>
      <c r="J17" s="31" t="s">
        <v>51</v>
      </c>
      <c r="K17" s="31" t="s">
        <v>62</v>
      </c>
      <c r="L17" s="34">
        <v>848.2</v>
      </c>
      <c r="M17" s="34" t="s">
        <v>56</v>
      </c>
      <c r="N17" s="33" t="s">
        <v>63</v>
      </c>
      <c r="O17" s="34" t="s">
        <v>64</v>
      </c>
      <c r="P17" s="34"/>
      <c r="Q17" s="34" t="s">
        <v>62</v>
      </c>
      <c r="R17" s="53"/>
    </row>
    <row r="18" spans="1:19" s="43" customFormat="1" ht="12">
      <c r="A18" s="46" t="s">
        <v>65</v>
      </c>
      <c r="B18" s="46"/>
      <c r="C18" s="34">
        <f t="shared" ref="C18:F18" si="2">SUM(C19:C44)</f>
        <v>2991</v>
      </c>
      <c r="D18" s="34">
        <f t="shared" si="2"/>
        <v>2534</v>
      </c>
      <c r="E18" s="34"/>
      <c r="F18" s="34">
        <f t="shared" si="2"/>
        <v>2534</v>
      </c>
      <c r="G18" s="34"/>
      <c r="H18" s="34"/>
      <c r="I18" s="22">
        <f>SUM(I19:I44)</f>
        <v>1072</v>
      </c>
      <c r="J18" s="34"/>
      <c r="K18" s="34"/>
      <c r="L18" s="34">
        <f>SUM(L19:L44)</f>
        <v>2534</v>
      </c>
      <c r="M18" s="34"/>
      <c r="N18" s="33"/>
      <c r="O18" s="34"/>
      <c r="P18" s="34"/>
      <c r="Q18" s="34"/>
      <c r="R18" s="28"/>
    </row>
    <row r="19" spans="1:19" s="43" customFormat="1" ht="24">
      <c r="A19" s="52" t="s">
        <v>66</v>
      </c>
      <c r="B19" s="52" t="s">
        <v>67</v>
      </c>
      <c r="C19" s="66">
        <v>80</v>
      </c>
      <c r="D19" s="66">
        <v>80</v>
      </c>
      <c r="E19" s="29" t="s">
        <v>68</v>
      </c>
      <c r="F19" s="34">
        <v>10</v>
      </c>
      <c r="G19" s="31"/>
      <c r="H19" s="31"/>
      <c r="I19" s="22"/>
      <c r="J19" s="31" t="s">
        <v>40</v>
      </c>
      <c r="K19" s="31" t="s">
        <v>69</v>
      </c>
      <c r="L19" s="34">
        <v>10</v>
      </c>
      <c r="M19" s="34" t="s">
        <v>29</v>
      </c>
      <c r="N19" s="33" t="s">
        <v>70</v>
      </c>
      <c r="O19" s="34" t="s">
        <v>47</v>
      </c>
      <c r="P19" s="34"/>
      <c r="Q19" s="34" t="s">
        <v>69</v>
      </c>
      <c r="R19" s="52" t="s">
        <v>71</v>
      </c>
    </row>
    <row r="20" spans="1:19" s="43" customFormat="1" ht="97.5" customHeight="1">
      <c r="A20" s="53"/>
      <c r="B20" s="72"/>
      <c r="C20" s="68"/>
      <c r="D20" s="68"/>
      <c r="E20" s="10" t="s">
        <v>72</v>
      </c>
      <c r="F20" s="11">
        <v>70</v>
      </c>
      <c r="G20" s="31"/>
      <c r="H20" s="31"/>
      <c r="I20" s="22"/>
      <c r="J20" s="31" t="s">
        <v>40</v>
      </c>
      <c r="K20" s="32" t="s">
        <v>73</v>
      </c>
      <c r="L20" s="11">
        <v>70</v>
      </c>
      <c r="M20" s="34" t="s">
        <v>29</v>
      </c>
      <c r="N20" s="33" t="s">
        <v>70</v>
      </c>
      <c r="O20" s="11" t="s">
        <v>74</v>
      </c>
      <c r="P20" s="11"/>
      <c r="Q20" s="11" t="s">
        <v>73</v>
      </c>
      <c r="R20" s="53"/>
    </row>
    <row r="21" spans="1:19" s="43" customFormat="1" ht="29.1" customHeight="1">
      <c r="A21" s="53"/>
      <c r="B21" s="52" t="s">
        <v>75</v>
      </c>
      <c r="C21" s="66">
        <v>425</v>
      </c>
      <c r="D21" s="66">
        <v>425</v>
      </c>
      <c r="E21" s="29" t="s">
        <v>76</v>
      </c>
      <c r="F21" s="34">
        <v>50</v>
      </c>
      <c r="G21" s="31"/>
      <c r="H21" s="31"/>
      <c r="I21" s="22"/>
      <c r="J21" s="31" t="s">
        <v>51</v>
      </c>
      <c r="K21" s="31" t="s">
        <v>62</v>
      </c>
      <c r="L21" s="34">
        <v>50</v>
      </c>
      <c r="M21" s="34" t="s">
        <v>56</v>
      </c>
      <c r="N21" s="33" t="s">
        <v>77</v>
      </c>
      <c r="O21" s="34" t="s">
        <v>78</v>
      </c>
      <c r="P21" s="34"/>
      <c r="Q21" s="34" t="s">
        <v>62</v>
      </c>
      <c r="R21" s="53"/>
    </row>
    <row r="22" spans="1:19" s="43" customFormat="1" ht="24.95" customHeight="1">
      <c r="A22" s="72"/>
      <c r="B22" s="53"/>
      <c r="C22" s="67"/>
      <c r="D22" s="67"/>
      <c r="E22" s="29" t="s">
        <v>79</v>
      </c>
      <c r="F22" s="34">
        <v>50</v>
      </c>
      <c r="G22" s="31"/>
      <c r="H22" s="31"/>
      <c r="I22" s="22"/>
      <c r="J22" s="31" t="s">
        <v>51</v>
      </c>
      <c r="K22" s="31" t="s">
        <v>62</v>
      </c>
      <c r="L22" s="34">
        <v>50</v>
      </c>
      <c r="M22" s="34" t="s">
        <v>56</v>
      </c>
      <c r="N22" s="33" t="s">
        <v>77</v>
      </c>
      <c r="O22" s="34" t="s">
        <v>80</v>
      </c>
      <c r="P22" s="34"/>
      <c r="Q22" s="34" t="s">
        <v>62</v>
      </c>
      <c r="R22" s="72"/>
    </row>
    <row r="23" spans="1:19" s="43" customFormat="1" ht="36.950000000000003" customHeight="1">
      <c r="A23" s="53"/>
      <c r="B23" s="53"/>
      <c r="C23" s="67"/>
      <c r="D23" s="67"/>
      <c r="E23" s="29" t="s">
        <v>81</v>
      </c>
      <c r="F23" s="34">
        <v>191</v>
      </c>
      <c r="G23" s="31"/>
      <c r="H23" s="31"/>
      <c r="I23" s="22"/>
      <c r="J23" s="31" t="s">
        <v>51</v>
      </c>
      <c r="K23" s="31" t="s">
        <v>28</v>
      </c>
      <c r="L23" s="34">
        <v>191</v>
      </c>
      <c r="M23" s="34" t="s">
        <v>29</v>
      </c>
      <c r="N23" s="33" t="s">
        <v>82</v>
      </c>
      <c r="O23" s="34" t="s">
        <v>58</v>
      </c>
      <c r="P23" s="34"/>
      <c r="Q23" s="34" t="s">
        <v>28</v>
      </c>
      <c r="R23" s="53"/>
      <c r="S23" s="47"/>
    </row>
    <row r="24" spans="1:19" s="43" customFormat="1" ht="24">
      <c r="A24" s="53"/>
      <c r="B24" s="53"/>
      <c r="C24" s="67"/>
      <c r="D24" s="67"/>
      <c r="E24" s="73" t="s">
        <v>83</v>
      </c>
      <c r="F24" s="34">
        <v>70</v>
      </c>
      <c r="G24" s="31"/>
      <c r="H24" s="31"/>
      <c r="I24" s="22"/>
      <c r="J24" s="31" t="s">
        <v>51</v>
      </c>
      <c r="K24" s="31" t="s">
        <v>51</v>
      </c>
      <c r="L24" s="34">
        <v>70</v>
      </c>
      <c r="M24" s="34" t="s">
        <v>84</v>
      </c>
      <c r="N24" s="33" t="s">
        <v>85</v>
      </c>
      <c r="O24" s="34" t="s">
        <v>86</v>
      </c>
      <c r="P24" s="34"/>
      <c r="Q24" s="34" t="s">
        <v>51</v>
      </c>
      <c r="R24" s="53"/>
    </row>
    <row r="25" spans="1:19" s="43" customFormat="1" ht="27.75" customHeight="1">
      <c r="A25" s="72"/>
      <c r="B25" s="72"/>
      <c r="C25" s="68"/>
      <c r="D25" s="68"/>
      <c r="E25" s="75"/>
      <c r="F25" s="34">
        <v>64</v>
      </c>
      <c r="G25" s="31"/>
      <c r="H25" s="31"/>
      <c r="I25" s="22"/>
      <c r="J25" s="31" t="s">
        <v>51</v>
      </c>
      <c r="K25" s="31" t="s">
        <v>62</v>
      </c>
      <c r="L25" s="34">
        <v>64</v>
      </c>
      <c r="M25" s="34" t="s">
        <v>84</v>
      </c>
      <c r="N25" s="33" t="s">
        <v>85</v>
      </c>
      <c r="O25" s="34" t="s">
        <v>87</v>
      </c>
      <c r="P25" s="34"/>
      <c r="Q25" s="34" t="s">
        <v>62</v>
      </c>
      <c r="R25" s="72"/>
    </row>
    <row r="26" spans="1:19" s="43" customFormat="1" ht="60">
      <c r="A26" s="28" t="s">
        <v>88</v>
      </c>
      <c r="B26" s="28" t="s">
        <v>89</v>
      </c>
      <c r="C26" s="34">
        <v>163</v>
      </c>
      <c r="D26" s="34">
        <v>100</v>
      </c>
      <c r="E26" s="29" t="s">
        <v>90</v>
      </c>
      <c r="F26" s="34">
        <v>100</v>
      </c>
      <c r="G26" s="31" t="s">
        <v>91</v>
      </c>
      <c r="H26" s="31" t="s">
        <v>39</v>
      </c>
      <c r="I26" s="22">
        <v>100</v>
      </c>
      <c r="J26" s="31" t="s">
        <v>62</v>
      </c>
      <c r="K26" s="31" t="s">
        <v>69</v>
      </c>
      <c r="L26" s="34">
        <v>100</v>
      </c>
      <c r="M26" s="34" t="s">
        <v>29</v>
      </c>
      <c r="N26" s="33" t="s">
        <v>70</v>
      </c>
      <c r="O26" s="34" t="s">
        <v>92</v>
      </c>
      <c r="P26" s="34"/>
      <c r="Q26" s="34" t="s">
        <v>69</v>
      </c>
      <c r="R26" s="28"/>
    </row>
    <row r="27" spans="1:19" s="43" customFormat="1" ht="81" customHeight="1">
      <c r="A27" s="51" t="s">
        <v>93</v>
      </c>
      <c r="B27" s="52" t="s">
        <v>94</v>
      </c>
      <c r="C27" s="76">
        <v>1632</v>
      </c>
      <c r="D27" s="76">
        <v>1482</v>
      </c>
      <c r="E27" s="73" t="s">
        <v>95</v>
      </c>
      <c r="F27" s="66">
        <v>153.13</v>
      </c>
      <c r="G27" s="31" t="s">
        <v>96</v>
      </c>
      <c r="H27" s="31" t="s">
        <v>39</v>
      </c>
      <c r="I27" s="22">
        <v>8.07</v>
      </c>
      <c r="J27" s="80" t="s">
        <v>97</v>
      </c>
      <c r="K27" s="80" t="s">
        <v>97</v>
      </c>
      <c r="L27" s="34">
        <v>8.07</v>
      </c>
      <c r="M27" s="66" t="s">
        <v>29</v>
      </c>
      <c r="N27" s="86" t="s">
        <v>98</v>
      </c>
      <c r="O27" s="66" t="s">
        <v>99</v>
      </c>
      <c r="P27" s="66"/>
      <c r="Q27" s="76" t="s">
        <v>97</v>
      </c>
      <c r="R27" s="52"/>
    </row>
    <row r="28" spans="1:19" s="43" customFormat="1" ht="24.95" customHeight="1">
      <c r="A28" s="51"/>
      <c r="B28" s="53"/>
      <c r="C28" s="76"/>
      <c r="D28" s="76"/>
      <c r="E28" s="75"/>
      <c r="F28" s="68"/>
      <c r="G28" s="31"/>
      <c r="H28" s="30"/>
      <c r="I28" s="22"/>
      <c r="J28" s="80"/>
      <c r="K28" s="80"/>
      <c r="L28" s="34">
        <v>145.06</v>
      </c>
      <c r="M28" s="68"/>
      <c r="N28" s="87"/>
      <c r="O28" s="68"/>
      <c r="P28" s="68"/>
      <c r="Q28" s="76"/>
      <c r="R28" s="72"/>
    </row>
    <row r="29" spans="1:19" s="43" customFormat="1" ht="48">
      <c r="A29" s="51"/>
      <c r="B29" s="53"/>
      <c r="C29" s="76"/>
      <c r="D29" s="76"/>
      <c r="E29" s="29" t="s">
        <v>100</v>
      </c>
      <c r="F29" s="34">
        <v>55.89</v>
      </c>
      <c r="G29" s="12"/>
      <c r="H29" s="31"/>
      <c r="I29" s="48"/>
      <c r="J29" s="80"/>
      <c r="K29" s="80"/>
      <c r="L29" s="34">
        <v>55.89</v>
      </c>
      <c r="M29" s="34" t="s">
        <v>29</v>
      </c>
      <c r="N29" s="33" t="s">
        <v>98</v>
      </c>
      <c r="O29" s="34" t="s">
        <v>101</v>
      </c>
      <c r="P29" s="34"/>
      <c r="Q29" s="76"/>
      <c r="R29" s="28"/>
    </row>
    <row r="30" spans="1:19" s="43" customFormat="1" ht="53.25" customHeight="1">
      <c r="A30" s="51"/>
      <c r="B30" s="53"/>
      <c r="C30" s="76"/>
      <c r="D30" s="76"/>
      <c r="E30" s="29" t="s">
        <v>102</v>
      </c>
      <c r="F30" s="34">
        <v>20</v>
      </c>
      <c r="G30" s="12" t="s">
        <v>103</v>
      </c>
      <c r="H30" s="80" t="s">
        <v>39</v>
      </c>
      <c r="I30" s="48">
        <v>20</v>
      </c>
      <c r="J30" s="80"/>
      <c r="K30" s="80"/>
      <c r="L30" s="34">
        <v>20</v>
      </c>
      <c r="M30" s="34" t="s">
        <v>29</v>
      </c>
      <c r="N30" s="33" t="s">
        <v>98</v>
      </c>
      <c r="O30" s="34" t="s">
        <v>104</v>
      </c>
      <c r="P30" s="34"/>
      <c r="Q30" s="76"/>
      <c r="R30" s="28"/>
    </row>
    <row r="31" spans="1:19" s="43" customFormat="1" ht="86.1" customHeight="1">
      <c r="A31" s="51"/>
      <c r="B31" s="53"/>
      <c r="C31" s="76"/>
      <c r="D31" s="76"/>
      <c r="E31" s="73" t="s">
        <v>105</v>
      </c>
      <c r="F31" s="66">
        <v>408.23</v>
      </c>
      <c r="G31" s="12" t="s">
        <v>106</v>
      </c>
      <c r="H31" s="80"/>
      <c r="I31" s="48">
        <v>153.91999999999999</v>
      </c>
      <c r="J31" s="80"/>
      <c r="K31" s="80"/>
      <c r="L31" s="34">
        <v>153.91999999999999</v>
      </c>
      <c r="M31" s="66" t="s">
        <v>29</v>
      </c>
      <c r="N31" s="86" t="s">
        <v>98</v>
      </c>
      <c r="O31" s="66" t="s">
        <v>107</v>
      </c>
      <c r="P31" s="66"/>
      <c r="Q31" s="76"/>
      <c r="R31" s="52"/>
    </row>
    <row r="32" spans="1:19" s="43" customFormat="1" ht="27.95" customHeight="1">
      <c r="A32" s="51"/>
      <c r="B32" s="53"/>
      <c r="C32" s="76"/>
      <c r="D32" s="76"/>
      <c r="E32" s="75"/>
      <c r="F32" s="68"/>
      <c r="G32" s="12"/>
      <c r="H32" s="31"/>
      <c r="I32" s="48"/>
      <c r="J32" s="80"/>
      <c r="K32" s="80"/>
      <c r="L32" s="34">
        <v>254.31</v>
      </c>
      <c r="M32" s="68"/>
      <c r="N32" s="87"/>
      <c r="O32" s="68"/>
      <c r="P32" s="68"/>
      <c r="Q32" s="76"/>
      <c r="R32" s="72"/>
    </row>
    <row r="33" spans="1:18" s="43" customFormat="1" ht="48">
      <c r="A33" s="51"/>
      <c r="B33" s="53"/>
      <c r="C33" s="76"/>
      <c r="D33" s="76"/>
      <c r="E33" s="29" t="s">
        <v>108</v>
      </c>
      <c r="F33" s="34">
        <v>318.91000000000003</v>
      </c>
      <c r="G33" s="12" t="s">
        <v>106</v>
      </c>
      <c r="H33" s="31" t="s">
        <v>39</v>
      </c>
      <c r="I33" s="48">
        <v>318.91000000000003</v>
      </c>
      <c r="J33" s="80"/>
      <c r="K33" s="80"/>
      <c r="L33" s="34">
        <v>318.91000000000003</v>
      </c>
      <c r="M33" s="34" t="s">
        <v>29</v>
      </c>
      <c r="N33" s="33" t="s">
        <v>98</v>
      </c>
      <c r="O33" s="34" t="s">
        <v>109</v>
      </c>
      <c r="P33" s="34"/>
      <c r="Q33" s="76"/>
      <c r="R33" s="28"/>
    </row>
    <row r="34" spans="1:18" s="43" customFormat="1" ht="48.95" customHeight="1">
      <c r="A34" s="51"/>
      <c r="B34" s="53"/>
      <c r="C34" s="76"/>
      <c r="D34" s="76"/>
      <c r="E34" s="29" t="s">
        <v>110</v>
      </c>
      <c r="F34" s="34">
        <v>128.30000000000001</v>
      </c>
      <c r="G34" s="12"/>
      <c r="H34" s="31"/>
      <c r="I34" s="48"/>
      <c r="J34" s="80"/>
      <c r="K34" s="80"/>
      <c r="L34" s="34">
        <v>128.30000000000001</v>
      </c>
      <c r="M34" s="34" t="s">
        <v>29</v>
      </c>
      <c r="N34" s="33" t="s">
        <v>98</v>
      </c>
      <c r="O34" s="34" t="s">
        <v>111</v>
      </c>
      <c r="P34" s="34"/>
      <c r="Q34" s="76"/>
      <c r="R34" s="28"/>
    </row>
    <row r="35" spans="1:18" s="43" customFormat="1" ht="48">
      <c r="A35" s="51"/>
      <c r="B35" s="53"/>
      <c r="C35" s="76"/>
      <c r="D35" s="76"/>
      <c r="E35" s="38" t="s">
        <v>112</v>
      </c>
      <c r="F35" s="35">
        <v>98.44</v>
      </c>
      <c r="G35" s="36"/>
      <c r="H35" s="36"/>
      <c r="I35" s="22"/>
      <c r="J35" s="80"/>
      <c r="K35" s="80"/>
      <c r="L35" s="34">
        <v>98.44</v>
      </c>
      <c r="M35" s="34" t="s">
        <v>29</v>
      </c>
      <c r="N35" s="33" t="s">
        <v>98</v>
      </c>
      <c r="O35" s="34" t="s">
        <v>35</v>
      </c>
      <c r="P35" s="34"/>
      <c r="Q35" s="76"/>
      <c r="R35" s="37"/>
    </row>
    <row r="36" spans="1:18" s="43" customFormat="1" ht="73.5" customHeight="1">
      <c r="A36" s="51"/>
      <c r="B36" s="53"/>
      <c r="C36" s="76"/>
      <c r="D36" s="76"/>
      <c r="E36" s="29" t="s">
        <v>113</v>
      </c>
      <c r="F36" s="34">
        <v>46.5</v>
      </c>
      <c r="G36" s="31" t="s">
        <v>114</v>
      </c>
      <c r="H36" s="77" t="s">
        <v>39</v>
      </c>
      <c r="I36" s="22">
        <v>46.5</v>
      </c>
      <c r="J36" s="80"/>
      <c r="K36" s="80"/>
      <c r="L36" s="34">
        <v>46.5</v>
      </c>
      <c r="M36" s="34" t="s">
        <v>29</v>
      </c>
      <c r="N36" s="33" t="s">
        <v>115</v>
      </c>
      <c r="O36" s="34" t="s">
        <v>116</v>
      </c>
      <c r="P36" s="34"/>
      <c r="Q36" s="76"/>
      <c r="R36" s="28"/>
    </row>
    <row r="37" spans="1:18" s="43" customFormat="1" ht="48">
      <c r="A37" s="51"/>
      <c r="B37" s="53"/>
      <c r="C37" s="76"/>
      <c r="D37" s="76"/>
      <c r="E37" s="29" t="s">
        <v>117</v>
      </c>
      <c r="F37" s="34">
        <v>83.98</v>
      </c>
      <c r="G37" s="31" t="s">
        <v>114</v>
      </c>
      <c r="H37" s="78"/>
      <c r="I37" s="22">
        <v>83.98</v>
      </c>
      <c r="J37" s="80"/>
      <c r="K37" s="80"/>
      <c r="L37" s="34">
        <v>83.98</v>
      </c>
      <c r="M37" s="34" t="s">
        <v>29</v>
      </c>
      <c r="N37" s="33" t="s">
        <v>98</v>
      </c>
      <c r="O37" s="34" t="s">
        <v>118</v>
      </c>
      <c r="P37" s="34"/>
      <c r="Q37" s="76"/>
      <c r="R37" s="28"/>
    </row>
    <row r="38" spans="1:18" s="43" customFormat="1" ht="48">
      <c r="A38" s="51"/>
      <c r="B38" s="53"/>
      <c r="C38" s="76"/>
      <c r="D38" s="76"/>
      <c r="E38" s="29" t="s">
        <v>119</v>
      </c>
      <c r="F38" s="34">
        <v>61.45</v>
      </c>
      <c r="G38" s="31" t="s">
        <v>114</v>
      </c>
      <c r="H38" s="78"/>
      <c r="I38" s="22">
        <v>61.45</v>
      </c>
      <c r="J38" s="80"/>
      <c r="K38" s="80"/>
      <c r="L38" s="34">
        <v>61.45</v>
      </c>
      <c r="M38" s="34" t="s">
        <v>29</v>
      </c>
      <c r="N38" s="33" t="s">
        <v>98</v>
      </c>
      <c r="O38" s="34" t="s">
        <v>120</v>
      </c>
      <c r="P38" s="34"/>
      <c r="Q38" s="76"/>
      <c r="R38" s="28"/>
    </row>
    <row r="39" spans="1:18" s="43" customFormat="1" ht="48">
      <c r="A39" s="51"/>
      <c r="B39" s="72"/>
      <c r="C39" s="76"/>
      <c r="D39" s="76"/>
      <c r="E39" s="29" t="s">
        <v>121</v>
      </c>
      <c r="F39" s="34">
        <v>107.17</v>
      </c>
      <c r="G39" s="31" t="s">
        <v>106</v>
      </c>
      <c r="H39" s="79"/>
      <c r="I39" s="22">
        <v>107.17</v>
      </c>
      <c r="J39" s="80"/>
      <c r="K39" s="80"/>
      <c r="L39" s="34">
        <v>107.17</v>
      </c>
      <c r="M39" s="34" t="s">
        <v>29</v>
      </c>
      <c r="N39" s="33" t="s">
        <v>98</v>
      </c>
      <c r="O39" s="34" t="s">
        <v>122</v>
      </c>
      <c r="P39" s="34"/>
      <c r="Q39" s="76"/>
      <c r="R39" s="28"/>
    </row>
    <row r="40" spans="1:18" s="43" customFormat="1" ht="72">
      <c r="A40" s="28" t="s">
        <v>123</v>
      </c>
      <c r="B40" s="28" t="s">
        <v>124</v>
      </c>
      <c r="C40" s="34">
        <v>122</v>
      </c>
      <c r="D40" s="34">
        <v>122</v>
      </c>
      <c r="E40" s="13" t="s">
        <v>125</v>
      </c>
      <c r="F40" s="34">
        <v>122</v>
      </c>
      <c r="G40" s="31" t="s">
        <v>126</v>
      </c>
      <c r="H40" s="77" t="s">
        <v>39</v>
      </c>
      <c r="I40" s="22">
        <v>122</v>
      </c>
      <c r="J40" s="31" t="s">
        <v>62</v>
      </c>
      <c r="K40" s="31" t="s">
        <v>127</v>
      </c>
      <c r="L40" s="34">
        <v>122</v>
      </c>
      <c r="M40" s="34" t="s">
        <v>29</v>
      </c>
      <c r="N40" s="33" t="s">
        <v>128</v>
      </c>
      <c r="O40" s="34" t="s">
        <v>129</v>
      </c>
      <c r="P40" s="34"/>
      <c r="Q40" s="34" t="s">
        <v>127</v>
      </c>
      <c r="R40" s="28"/>
    </row>
    <row r="41" spans="1:18" s="43" customFormat="1" ht="63" customHeight="1">
      <c r="A41" s="51" t="s">
        <v>130</v>
      </c>
      <c r="B41" s="52" t="s">
        <v>131</v>
      </c>
      <c r="C41" s="76">
        <v>294</v>
      </c>
      <c r="D41" s="76">
        <v>50</v>
      </c>
      <c r="E41" s="29" t="s">
        <v>132</v>
      </c>
      <c r="F41" s="11">
        <v>29.46</v>
      </c>
      <c r="G41" s="51" t="s">
        <v>133</v>
      </c>
      <c r="H41" s="78"/>
      <c r="I41" s="21">
        <v>29.46</v>
      </c>
      <c r="J41" s="80" t="s">
        <v>134</v>
      </c>
      <c r="K41" s="32" t="s">
        <v>62</v>
      </c>
      <c r="L41" s="11">
        <v>29.46</v>
      </c>
      <c r="M41" s="34" t="s">
        <v>29</v>
      </c>
      <c r="N41" s="33" t="s">
        <v>135</v>
      </c>
      <c r="O41" s="11" t="s">
        <v>136</v>
      </c>
      <c r="P41" s="11"/>
      <c r="Q41" s="11" t="s">
        <v>62</v>
      </c>
      <c r="R41" s="51"/>
    </row>
    <row r="42" spans="1:18" s="43" customFormat="1" ht="48" customHeight="1">
      <c r="A42" s="51"/>
      <c r="B42" s="53"/>
      <c r="C42" s="76"/>
      <c r="D42" s="76"/>
      <c r="E42" s="29" t="s">
        <v>137</v>
      </c>
      <c r="F42" s="34">
        <v>15</v>
      </c>
      <c r="G42" s="51"/>
      <c r="H42" s="78"/>
      <c r="I42" s="22">
        <v>15</v>
      </c>
      <c r="J42" s="80"/>
      <c r="K42" s="84" t="s">
        <v>69</v>
      </c>
      <c r="L42" s="34">
        <v>15</v>
      </c>
      <c r="M42" s="34" t="s">
        <v>29</v>
      </c>
      <c r="N42" s="33" t="s">
        <v>138</v>
      </c>
      <c r="O42" s="34" t="s">
        <v>139</v>
      </c>
      <c r="P42" s="11"/>
      <c r="Q42" s="84" t="s">
        <v>69</v>
      </c>
      <c r="R42" s="51"/>
    </row>
    <row r="43" spans="1:18" s="43" customFormat="1" ht="24">
      <c r="A43" s="51"/>
      <c r="B43" s="72"/>
      <c r="C43" s="76"/>
      <c r="D43" s="76"/>
      <c r="E43" s="29" t="s">
        <v>140</v>
      </c>
      <c r="F43" s="34">
        <v>5.54</v>
      </c>
      <c r="G43" s="51"/>
      <c r="H43" s="79"/>
      <c r="I43" s="22">
        <v>5.54</v>
      </c>
      <c r="J43" s="80"/>
      <c r="K43" s="84"/>
      <c r="L43" s="34">
        <v>5.54</v>
      </c>
      <c r="M43" s="34" t="s">
        <v>29</v>
      </c>
      <c r="N43" s="33" t="s">
        <v>138</v>
      </c>
      <c r="O43" s="34" t="s">
        <v>141</v>
      </c>
      <c r="P43" s="34"/>
      <c r="Q43" s="84"/>
      <c r="R43" s="51"/>
    </row>
    <row r="44" spans="1:18" s="43" customFormat="1" ht="68.25" customHeight="1">
      <c r="A44" s="28" t="s">
        <v>142</v>
      </c>
      <c r="B44" s="28" t="s">
        <v>143</v>
      </c>
      <c r="C44" s="34">
        <v>275</v>
      </c>
      <c r="D44" s="34">
        <v>275</v>
      </c>
      <c r="E44" s="13" t="s">
        <v>125</v>
      </c>
      <c r="F44" s="34">
        <v>275</v>
      </c>
      <c r="G44" s="28"/>
      <c r="H44" s="31"/>
      <c r="I44" s="22"/>
      <c r="J44" s="31" t="s">
        <v>40</v>
      </c>
      <c r="K44" s="31" t="s">
        <v>127</v>
      </c>
      <c r="L44" s="34">
        <v>275</v>
      </c>
      <c r="M44" s="34" t="s">
        <v>29</v>
      </c>
      <c r="N44" s="33" t="s">
        <v>128</v>
      </c>
      <c r="O44" s="34" t="s">
        <v>129</v>
      </c>
      <c r="P44" s="34"/>
      <c r="Q44" s="34" t="s">
        <v>127</v>
      </c>
      <c r="R44" s="28"/>
    </row>
    <row r="45" spans="1:18" s="43" customFormat="1" ht="15" customHeight="1">
      <c r="A45" s="46" t="s">
        <v>144</v>
      </c>
      <c r="B45" s="46"/>
      <c r="C45" s="34">
        <f>C46</f>
        <v>917</v>
      </c>
      <c r="D45" s="34">
        <f>D46</f>
        <v>917</v>
      </c>
      <c r="E45" s="29"/>
      <c r="F45" s="34">
        <f>SUM(F46:F53)</f>
        <v>917</v>
      </c>
      <c r="G45" s="34"/>
      <c r="H45" s="34"/>
      <c r="I45" s="22"/>
      <c r="J45" s="34"/>
      <c r="K45" s="34"/>
      <c r="L45" s="34">
        <f>SUM(L46:L53)</f>
        <v>917</v>
      </c>
      <c r="M45" s="34"/>
      <c r="N45" s="33"/>
      <c r="O45" s="34"/>
      <c r="P45" s="34"/>
      <c r="Q45" s="34"/>
      <c r="R45" s="28"/>
    </row>
    <row r="46" spans="1:18" s="43" customFormat="1" ht="48">
      <c r="A46" s="52" t="s">
        <v>145</v>
      </c>
      <c r="B46" s="52" t="s">
        <v>146</v>
      </c>
      <c r="C46" s="76">
        <v>917</v>
      </c>
      <c r="D46" s="76">
        <v>917</v>
      </c>
      <c r="E46" s="29" t="s">
        <v>147</v>
      </c>
      <c r="F46" s="34">
        <v>200</v>
      </c>
      <c r="G46" s="31"/>
      <c r="H46" s="31"/>
      <c r="I46" s="22"/>
      <c r="J46" s="31" t="s">
        <v>51</v>
      </c>
      <c r="K46" s="31" t="s">
        <v>62</v>
      </c>
      <c r="L46" s="34">
        <v>200</v>
      </c>
      <c r="M46" s="34" t="s">
        <v>56</v>
      </c>
      <c r="N46" s="33" t="s">
        <v>77</v>
      </c>
      <c r="O46" s="34" t="s">
        <v>148</v>
      </c>
      <c r="P46" s="34"/>
      <c r="Q46" s="34" t="s">
        <v>62</v>
      </c>
      <c r="R46" s="51" t="s">
        <v>149</v>
      </c>
    </row>
    <row r="47" spans="1:18" s="43" customFormat="1" ht="96">
      <c r="A47" s="53"/>
      <c r="B47" s="53"/>
      <c r="C47" s="76"/>
      <c r="D47" s="76"/>
      <c r="E47" s="29" t="s">
        <v>150</v>
      </c>
      <c r="F47" s="34">
        <v>25</v>
      </c>
      <c r="G47" s="31"/>
      <c r="H47" s="31"/>
      <c r="I47" s="22"/>
      <c r="J47" s="31" t="s">
        <v>51</v>
      </c>
      <c r="K47" s="31" t="s">
        <v>151</v>
      </c>
      <c r="L47" s="34">
        <v>25</v>
      </c>
      <c r="M47" s="34" t="s">
        <v>29</v>
      </c>
      <c r="N47" s="33" t="s">
        <v>152</v>
      </c>
      <c r="O47" s="34" t="s">
        <v>153</v>
      </c>
      <c r="P47" s="34"/>
      <c r="Q47" s="34" t="s">
        <v>151</v>
      </c>
      <c r="R47" s="51"/>
    </row>
    <row r="48" spans="1:18" s="43" customFormat="1" ht="24">
      <c r="A48" s="53"/>
      <c r="B48" s="53"/>
      <c r="C48" s="76"/>
      <c r="D48" s="76"/>
      <c r="E48" s="29" t="s">
        <v>154</v>
      </c>
      <c r="F48" s="34">
        <v>93.25</v>
      </c>
      <c r="G48" s="31"/>
      <c r="H48" s="31"/>
      <c r="I48" s="22"/>
      <c r="J48" s="31" t="s">
        <v>51</v>
      </c>
      <c r="K48" s="31" t="s">
        <v>69</v>
      </c>
      <c r="L48" s="34">
        <v>93.25</v>
      </c>
      <c r="M48" s="34" t="s">
        <v>29</v>
      </c>
      <c r="N48" s="33" t="s">
        <v>152</v>
      </c>
      <c r="O48" s="34" t="s">
        <v>155</v>
      </c>
      <c r="P48" s="34"/>
      <c r="Q48" s="34"/>
      <c r="R48" s="51"/>
    </row>
    <row r="49" spans="1:18" s="43" customFormat="1" ht="48">
      <c r="A49" s="53"/>
      <c r="B49" s="53"/>
      <c r="C49" s="76"/>
      <c r="D49" s="76"/>
      <c r="E49" s="29" t="s">
        <v>156</v>
      </c>
      <c r="F49" s="34">
        <v>30</v>
      </c>
      <c r="G49" s="31"/>
      <c r="H49" s="31"/>
      <c r="I49" s="22"/>
      <c r="J49" s="31" t="s">
        <v>51</v>
      </c>
      <c r="K49" s="31" t="s">
        <v>157</v>
      </c>
      <c r="L49" s="34">
        <v>30</v>
      </c>
      <c r="M49" s="34" t="s">
        <v>29</v>
      </c>
      <c r="N49" s="33" t="s">
        <v>158</v>
      </c>
      <c r="O49" s="34" t="s">
        <v>159</v>
      </c>
      <c r="P49" s="34"/>
      <c r="Q49" s="34" t="s">
        <v>51</v>
      </c>
      <c r="R49" s="51"/>
    </row>
    <row r="50" spans="1:18" s="43" customFormat="1" ht="24">
      <c r="A50" s="53"/>
      <c r="B50" s="53"/>
      <c r="C50" s="76"/>
      <c r="D50" s="76"/>
      <c r="E50" s="29" t="s">
        <v>160</v>
      </c>
      <c r="F50" s="34">
        <v>16</v>
      </c>
      <c r="G50" s="31"/>
      <c r="H50" s="31"/>
      <c r="I50" s="22"/>
      <c r="J50" s="31" t="s">
        <v>51</v>
      </c>
      <c r="K50" s="31" t="s">
        <v>157</v>
      </c>
      <c r="L50" s="34">
        <v>16</v>
      </c>
      <c r="M50" s="34" t="s">
        <v>56</v>
      </c>
      <c r="N50" s="33" t="s">
        <v>161</v>
      </c>
      <c r="O50" s="34" t="s">
        <v>58</v>
      </c>
      <c r="P50" s="34"/>
      <c r="Q50" s="34" t="s">
        <v>51</v>
      </c>
      <c r="R50" s="51"/>
    </row>
    <row r="51" spans="1:18" s="43" customFormat="1" ht="57.95" customHeight="1">
      <c r="A51" s="53"/>
      <c r="B51" s="53"/>
      <c r="C51" s="76"/>
      <c r="D51" s="76"/>
      <c r="E51" s="28" t="s">
        <v>162</v>
      </c>
      <c r="F51" s="34">
        <v>43.75</v>
      </c>
      <c r="G51" s="31"/>
      <c r="H51" s="31"/>
      <c r="I51" s="22"/>
      <c r="J51" s="31" t="s">
        <v>51</v>
      </c>
      <c r="K51" s="31" t="s">
        <v>62</v>
      </c>
      <c r="L51" s="34">
        <v>43.75</v>
      </c>
      <c r="M51" s="34" t="s">
        <v>56</v>
      </c>
      <c r="N51" s="33" t="s">
        <v>77</v>
      </c>
      <c r="O51" s="34" t="s">
        <v>163</v>
      </c>
      <c r="P51" s="34"/>
      <c r="Q51" s="34" t="s">
        <v>62</v>
      </c>
      <c r="R51" s="51"/>
    </row>
    <row r="52" spans="1:18" s="43" customFormat="1" ht="57.95" customHeight="1">
      <c r="A52" s="53"/>
      <c r="B52" s="72"/>
      <c r="C52" s="76"/>
      <c r="D52" s="76"/>
      <c r="E52" s="28" t="s">
        <v>164</v>
      </c>
      <c r="F52" s="34">
        <v>9</v>
      </c>
      <c r="G52" s="31"/>
      <c r="H52" s="31"/>
      <c r="I52" s="22"/>
      <c r="J52" s="31" t="s">
        <v>51</v>
      </c>
      <c r="K52" s="31" t="s">
        <v>51</v>
      </c>
      <c r="L52" s="34">
        <v>9</v>
      </c>
      <c r="M52" s="34" t="s">
        <v>56</v>
      </c>
      <c r="N52" s="33" t="s">
        <v>165</v>
      </c>
      <c r="O52" s="34" t="s">
        <v>58</v>
      </c>
      <c r="P52" s="34"/>
      <c r="Q52" s="34" t="s">
        <v>51</v>
      </c>
      <c r="R52" s="51"/>
    </row>
    <row r="53" spans="1:18" s="43" customFormat="1" ht="48">
      <c r="A53" s="53"/>
      <c r="B53" s="28" t="s">
        <v>166</v>
      </c>
      <c r="C53" s="76"/>
      <c r="D53" s="76"/>
      <c r="E53" s="28" t="s">
        <v>167</v>
      </c>
      <c r="F53" s="34">
        <v>500</v>
      </c>
      <c r="G53" s="31"/>
      <c r="H53" s="31"/>
      <c r="I53" s="22"/>
      <c r="J53" s="31" t="s">
        <v>51</v>
      </c>
      <c r="K53" s="31" t="s">
        <v>168</v>
      </c>
      <c r="L53" s="34">
        <v>500</v>
      </c>
      <c r="M53" s="34" t="s">
        <v>56</v>
      </c>
      <c r="N53" s="33" t="s">
        <v>169</v>
      </c>
      <c r="O53" s="34" t="s">
        <v>170</v>
      </c>
      <c r="P53" s="34"/>
      <c r="Q53" s="34" t="s">
        <v>168</v>
      </c>
      <c r="R53" s="51"/>
    </row>
    <row r="54" spans="1:18" s="43" customFormat="1" ht="12">
      <c r="A54" s="46" t="s">
        <v>171</v>
      </c>
      <c r="B54" s="46"/>
      <c r="C54" s="34">
        <f>C55</f>
        <v>312.45999999999998</v>
      </c>
      <c r="D54" s="34">
        <f>D55</f>
        <v>312.45999999999998</v>
      </c>
      <c r="E54" s="29"/>
      <c r="F54" s="34">
        <f>SUM(F55:F61)</f>
        <v>312.45999999999998</v>
      </c>
      <c r="G54" s="34"/>
      <c r="H54" s="34"/>
      <c r="I54" s="22"/>
      <c r="J54" s="34"/>
      <c r="K54" s="34"/>
      <c r="L54" s="34">
        <f>SUM(L55:L61)</f>
        <v>312.45999999999998</v>
      </c>
      <c r="M54" s="34"/>
      <c r="N54" s="33"/>
      <c r="O54" s="34"/>
      <c r="P54" s="34"/>
      <c r="Q54" s="34"/>
      <c r="R54" s="28"/>
    </row>
    <row r="55" spans="1:18" s="43" customFormat="1" ht="63.75" customHeight="1">
      <c r="A55" s="69" t="s">
        <v>172</v>
      </c>
      <c r="B55" s="73" t="s">
        <v>173</v>
      </c>
      <c r="C55" s="76">
        <v>312.45999999999998</v>
      </c>
      <c r="D55" s="76">
        <v>312.45999999999998</v>
      </c>
      <c r="E55" s="13" t="s">
        <v>125</v>
      </c>
      <c r="F55" s="34">
        <v>8</v>
      </c>
      <c r="G55" s="31"/>
      <c r="H55" s="31"/>
      <c r="I55" s="22"/>
      <c r="J55" s="77" t="s">
        <v>174</v>
      </c>
      <c r="K55" s="31" t="s">
        <v>127</v>
      </c>
      <c r="L55" s="34">
        <v>8</v>
      </c>
      <c r="M55" s="34" t="s">
        <v>29</v>
      </c>
      <c r="N55" s="33" t="s">
        <v>128</v>
      </c>
      <c r="O55" s="34" t="s">
        <v>129</v>
      </c>
      <c r="P55" s="34"/>
      <c r="Q55" s="31" t="s">
        <v>127</v>
      </c>
      <c r="R55" s="28"/>
    </row>
    <row r="56" spans="1:18" s="43" customFormat="1" ht="29.25" customHeight="1">
      <c r="A56" s="69"/>
      <c r="B56" s="74"/>
      <c r="C56" s="76"/>
      <c r="D56" s="76"/>
      <c r="E56" s="29" t="s">
        <v>154</v>
      </c>
      <c r="F56" s="34">
        <v>96.75</v>
      </c>
      <c r="G56" s="31"/>
      <c r="H56" s="31"/>
      <c r="I56" s="22"/>
      <c r="J56" s="78"/>
      <c r="K56" s="80" t="s">
        <v>69</v>
      </c>
      <c r="L56" s="34">
        <v>96.75</v>
      </c>
      <c r="M56" s="34" t="s">
        <v>29</v>
      </c>
      <c r="N56" s="33" t="s">
        <v>152</v>
      </c>
      <c r="O56" s="50" t="s">
        <v>182</v>
      </c>
      <c r="P56" s="34"/>
      <c r="Q56" s="80" t="s">
        <v>69</v>
      </c>
      <c r="R56" s="28"/>
    </row>
    <row r="57" spans="1:18" s="43" customFormat="1" ht="36">
      <c r="A57" s="69"/>
      <c r="B57" s="74"/>
      <c r="C57" s="76"/>
      <c r="D57" s="76"/>
      <c r="E57" s="29" t="s">
        <v>90</v>
      </c>
      <c r="F57" s="34">
        <v>90</v>
      </c>
      <c r="G57" s="31"/>
      <c r="H57" s="31"/>
      <c r="I57" s="22"/>
      <c r="J57" s="78"/>
      <c r="K57" s="80"/>
      <c r="L57" s="34">
        <v>90</v>
      </c>
      <c r="M57" s="34" t="s">
        <v>29</v>
      </c>
      <c r="N57" s="33" t="s">
        <v>175</v>
      </c>
      <c r="O57" s="34" t="s">
        <v>92</v>
      </c>
      <c r="P57" s="34"/>
      <c r="Q57" s="80"/>
      <c r="R57" s="28"/>
    </row>
    <row r="58" spans="1:18" s="43" customFormat="1" ht="36">
      <c r="A58" s="69"/>
      <c r="B58" s="74"/>
      <c r="C58" s="76"/>
      <c r="D58" s="76"/>
      <c r="E58" s="29" t="s">
        <v>176</v>
      </c>
      <c r="F58" s="14">
        <v>10</v>
      </c>
      <c r="G58" s="31"/>
      <c r="H58" s="31"/>
      <c r="I58" s="22"/>
      <c r="J58" s="78"/>
      <c r="K58" s="80"/>
      <c r="L58" s="14">
        <v>10</v>
      </c>
      <c r="M58" s="34" t="s">
        <v>29</v>
      </c>
      <c r="N58" s="33" t="s">
        <v>175</v>
      </c>
      <c r="O58" s="34" t="s">
        <v>177</v>
      </c>
      <c r="P58" s="34"/>
      <c r="Q58" s="80"/>
      <c r="R58" s="28"/>
    </row>
    <row r="59" spans="1:18" s="43" customFormat="1" ht="36">
      <c r="A59" s="69"/>
      <c r="B59" s="74"/>
      <c r="C59" s="76"/>
      <c r="D59" s="76"/>
      <c r="E59" s="28" t="s">
        <v>178</v>
      </c>
      <c r="F59" s="28">
        <v>10</v>
      </c>
      <c r="G59" s="31"/>
      <c r="H59" s="31"/>
      <c r="I59" s="22"/>
      <c r="J59" s="78"/>
      <c r="K59" s="80"/>
      <c r="L59" s="28">
        <v>10</v>
      </c>
      <c r="M59" s="34" t="s">
        <v>29</v>
      </c>
      <c r="N59" s="33" t="s">
        <v>175</v>
      </c>
      <c r="O59" s="34" t="s">
        <v>179</v>
      </c>
      <c r="P59" s="34"/>
      <c r="Q59" s="80"/>
      <c r="R59" s="28"/>
    </row>
    <row r="60" spans="1:18" s="43" customFormat="1" ht="36">
      <c r="A60" s="69"/>
      <c r="B60" s="74"/>
      <c r="C60" s="76"/>
      <c r="D60" s="76"/>
      <c r="E60" s="28" t="s">
        <v>140</v>
      </c>
      <c r="F60" s="28">
        <v>4.46</v>
      </c>
      <c r="G60" s="31"/>
      <c r="H60" s="31"/>
      <c r="I60" s="22"/>
      <c r="J60" s="78"/>
      <c r="K60" s="80"/>
      <c r="L60" s="28">
        <v>4.46</v>
      </c>
      <c r="M60" s="34" t="s">
        <v>29</v>
      </c>
      <c r="N60" s="33" t="s">
        <v>175</v>
      </c>
      <c r="O60" s="34" t="s">
        <v>141</v>
      </c>
      <c r="P60" s="34"/>
      <c r="Q60" s="80"/>
      <c r="R60" s="28"/>
    </row>
    <row r="61" spans="1:18" s="43" customFormat="1" ht="102.75" customHeight="1">
      <c r="A61" s="69"/>
      <c r="B61" s="75"/>
      <c r="C61" s="76"/>
      <c r="D61" s="76"/>
      <c r="E61" s="29" t="s">
        <v>180</v>
      </c>
      <c r="F61" s="34">
        <v>93.25</v>
      </c>
      <c r="G61" s="31"/>
      <c r="H61" s="31"/>
      <c r="I61" s="22"/>
      <c r="J61" s="79"/>
      <c r="K61" s="31" t="s">
        <v>151</v>
      </c>
      <c r="L61" s="34">
        <v>93.25</v>
      </c>
      <c r="M61" s="34" t="s">
        <v>29</v>
      </c>
      <c r="N61" s="33" t="s">
        <v>152</v>
      </c>
      <c r="O61" s="34" t="s">
        <v>153</v>
      </c>
      <c r="P61" s="34"/>
      <c r="Q61" s="34" t="s">
        <v>151</v>
      </c>
      <c r="R61" s="28"/>
    </row>
    <row r="62" spans="1:18" s="43" customFormat="1" ht="13.5" customHeight="1">
      <c r="A62" s="28" t="s">
        <v>181</v>
      </c>
      <c r="B62" s="28"/>
      <c r="C62" s="34"/>
      <c r="D62" s="34"/>
      <c r="E62" s="29"/>
      <c r="F62" s="34"/>
      <c r="G62" s="31"/>
      <c r="H62" s="31"/>
      <c r="I62" s="22"/>
      <c r="J62" s="31"/>
      <c r="K62" s="31"/>
      <c r="L62" s="34"/>
      <c r="M62" s="34"/>
      <c r="N62" s="34"/>
      <c r="O62" s="34"/>
      <c r="P62" s="34"/>
      <c r="Q62" s="34"/>
      <c r="R62" s="28"/>
    </row>
  </sheetData>
  <mergeCells count="87">
    <mergeCell ref="Q27:Q39"/>
    <mergeCell ref="Q42:Q43"/>
    <mergeCell ref="Q56:Q60"/>
    <mergeCell ref="R4:R6"/>
    <mergeCell ref="R9:R17"/>
    <mergeCell ref="R19:R25"/>
    <mergeCell ref="R27:R28"/>
    <mergeCell ref="R31:R32"/>
    <mergeCell ref="R41:R43"/>
    <mergeCell ref="R46:R53"/>
    <mergeCell ref="O27:O28"/>
    <mergeCell ref="O31:O32"/>
    <mergeCell ref="P5:P6"/>
    <mergeCell ref="P27:P28"/>
    <mergeCell ref="P31:P32"/>
    <mergeCell ref="M27:M28"/>
    <mergeCell ref="M31:M32"/>
    <mergeCell ref="N5:N6"/>
    <mergeCell ref="N27:N28"/>
    <mergeCell ref="N31:N32"/>
    <mergeCell ref="I11:I13"/>
    <mergeCell ref="J27:J39"/>
    <mergeCell ref="J41:J43"/>
    <mergeCell ref="J55:J61"/>
    <mergeCell ref="K27:K39"/>
    <mergeCell ref="K42:K43"/>
    <mergeCell ref="K56:K60"/>
    <mergeCell ref="G11:G13"/>
    <mergeCell ref="G41:G43"/>
    <mergeCell ref="H11:H13"/>
    <mergeCell ref="H30:H31"/>
    <mergeCell ref="H36:H39"/>
    <mergeCell ref="H40:H43"/>
    <mergeCell ref="E15:E16"/>
    <mergeCell ref="E24:E25"/>
    <mergeCell ref="E27:E28"/>
    <mergeCell ref="E31:E32"/>
    <mergeCell ref="F5:F6"/>
    <mergeCell ref="F27:F28"/>
    <mergeCell ref="F31:F32"/>
    <mergeCell ref="C41:C43"/>
    <mergeCell ref="C46:C53"/>
    <mergeCell ref="C55:C61"/>
    <mergeCell ref="D5:D6"/>
    <mergeCell ref="D9:D10"/>
    <mergeCell ref="D11:D13"/>
    <mergeCell ref="D14:D17"/>
    <mergeCell ref="D19:D20"/>
    <mergeCell ref="D21:D25"/>
    <mergeCell ref="D27:D39"/>
    <mergeCell ref="D41:D43"/>
    <mergeCell ref="D46:D53"/>
    <mergeCell ref="D55:D61"/>
    <mergeCell ref="C9:C10"/>
    <mergeCell ref="C11:C13"/>
    <mergeCell ref="C19:C20"/>
    <mergeCell ref="C21:C25"/>
    <mergeCell ref="A55:A61"/>
    <mergeCell ref="B5:B6"/>
    <mergeCell ref="B9:B10"/>
    <mergeCell ref="B11:B13"/>
    <mergeCell ref="B14:B17"/>
    <mergeCell ref="B19:B20"/>
    <mergeCell ref="B21:B25"/>
    <mergeCell ref="B27:B39"/>
    <mergeCell ref="B41:B43"/>
    <mergeCell ref="B46:B52"/>
    <mergeCell ref="B55:B61"/>
    <mergeCell ref="A9:A17"/>
    <mergeCell ref="A19:A25"/>
    <mergeCell ref="C27:C39"/>
    <mergeCell ref="A27:A39"/>
    <mergeCell ref="A41:A43"/>
    <mergeCell ref="A46:A53"/>
    <mergeCell ref="A1:R1"/>
    <mergeCell ref="A4:D4"/>
    <mergeCell ref="E4:Q4"/>
    <mergeCell ref="G5:I5"/>
    <mergeCell ref="J5:L5"/>
    <mergeCell ref="A5:A6"/>
    <mergeCell ref="C5:C6"/>
    <mergeCell ref="E5:E6"/>
    <mergeCell ref="M5:M6"/>
    <mergeCell ref="O5:O6"/>
    <mergeCell ref="Q5:Q6"/>
    <mergeCell ref="A3:B3"/>
    <mergeCell ref="C14:C17"/>
  </mergeCells>
  <phoneticPr fontId="14" type="noConversion"/>
  <pageMargins left="0.75138888888888899" right="0.75138888888888899" top="1" bottom="1" header="0.51180555555555596" footer="0.51180555555555596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何锐</cp:lastModifiedBy>
  <cp:lastPrinted>2017-08-24T09:10:45Z</cp:lastPrinted>
  <dcterms:created xsi:type="dcterms:W3CDTF">2017-07-19T13:46:00Z</dcterms:created>
  <dcterms:modified xsi:type="dcterms:W3CDTF">2017-08-24T09:37:14Z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