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8"/>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0">'封面'!$A$1:$A$9</definedName>
    <definedName name="_xlnm.Print_Area" localSheetId="1">'1'!$A$1:$D$41</definedName>
    <definedName name="_xlnm.Print_Area" localSheetId="2">'1-1'!$A$1:$T$17</definedName>
    <definedName name="_xlnm.Print_Area" localSheetId="3">'1-2'!$A$1:$J$17</definedName>
    <definedName name="_xlnm.Print_Area" localSheetId="4">'2'!$A$1:$H$39</definedName>
    <definedName name="_xlnm.Print_Titles" localSheetId="4">'2'!$1:$39</definedName>
    <definedName name="_xlnm.Print_Area" localSheetId="5">'2-1'!$A$1:$AI$22</definedName>
    <definedName name="_xlnm.Print_Area" localSheetId="6">'3'!$A$1:$DH$17</definedName>
    <definedName name="_xlnm.Print_Area" localSheetId="7">'3-1'!$A$1:$G$36</definedName>
    <definedName name="_xlnm.Print_Area" localSheetId="8">'3-2'!$A$1:$F$13</definedName>
    <definedName name="_xlnm.Print_Area" localSheetId="9">'3-3'!$A$1:$H$8</definedName>
    <definedName name="_xlnm.Print_Area" localSheetId="10">'4'!$A$1:$H$16</definedName>
    <definedName name="_xlnm.Print_Area" localSheetId="11">'4-1'!$A$1:$H$16</definedName>
    <definedName name="DETAILRANGE" localSheetId="12">'5'!$A$7:$H$7</definedName>
    <definedName name="_xlnm.Print_Titles" localSheetId="12">'5'!$1:$6</definedName>
    <definedName name="HEADERRANGE" localSheetId="12">'5'!$A$1:$H$6</definedName>
    <definedName name="_xlnm.Print_Area" localSheetId="12">'5'!$A$1:$H$7</definedName>
    <definedName name="_xlnm.Print_Area" localSheetId="13">'6'!$A$1:$H$44</definedName>
    <definedName name="_xlnm.Print_Titles" localSheetId="13">'6'!$1:$44</definedName>
    <definedName name="_xlnm.Print_Area" localSheetId="14">'7'!$A$1:$M$19</definedName>
    <definedName name="_xlnm.Print_Titles" localSheetId="14">'7'!$1:$7</definedName>
  </definedNames>
  <calcPr fullCalcOnLoad="1"/>
</workbook>
</file>

<file path=xl/sharedStrings.xml><?xml version="1.0" encoding="utf-8"?>
<sst xmlns="http://schemas.openxmlformats.org/spreadsheetml/2006/main" count="1445" uniqueCount="425">
  <si>
    <t>政协壤塘县委员会办公室</t>
  </si>
  <si>
    <t>2019年部门预算</t>
  </si>
  <si>
    <t>报送日期：   2019  年  2  月 22 日</t>
  </si>
  <si>
    <t>表1</t>
  </si>
  <si>
    <t>部门收支总表</t>
  </si>
  <si>
    <t>单位名称： 县政协办公室</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</si>
  <si>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</si>
  <si>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</si>
  <si>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</si>
  <si>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</si>
  <si>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</si>
  <si>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</si>
  <si>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</si>
  <si>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</si>
  <si>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</si>
  <si>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</si>
  <si>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</si>
  <si>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</si>
  <si>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</si>
  <si>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</si>
  <si>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</si>
  <si>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</si>
  <si>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</si>
  <si>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</si>
  <si>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</si>
  <si>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</si>
  <si>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</si>
  <si>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</si>
  <si>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</si>
  <si>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</si>
  <si>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</si>
  <si>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</si>
  <si>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</si>
  <si>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</si>
  <si>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</si>
  <si>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</si>
  <si>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</si>
  <si>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</si>
  <si>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</si>
  <si>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</si>
  <si>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</si>
  <si>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</si>
  <si>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</si>
  <si>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</si>
  <si>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</si>
  <si>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</si>
  <si>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</si>
  <si>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</si>
  <si>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</si>
  <si>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</si>
  <si>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</si>
  <si>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</si>
  <si>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</si>
  <si>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</si>
  <si>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</si>
  <si>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</si>
  <si>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</si>
  <si>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</si>
  <si>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</si>
  <si>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</si>
  <si>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</si>
  <si>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</si>
  <si>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</si>
  <si>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</si>
  <si>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</si>
  <si>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</si>
  <si>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</si>
  <si>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</si>
  <si>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</si>
  <si>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</si>
  <si>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</si>
  <si>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</si>
  <si>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</si>
  <si>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</si>
  <si>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</si>
  <si>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</si>
  <si>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</si>
  <si>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</si>
  <si>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</si>
  <si>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</si>
  <si>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</si>
  <si>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</si>
  <si>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104</t>
  </si>
  <si>
    <t>壤塘县政协</t>
  </si>
  <si>
    <t>201</t>
  </si>
  <si>
    <t>02</t>
  </si>
  <si>
    <t>01</t>
  </si>
  <si>
    <t xml:space="preserve">  104</t>
  </si>
  <si>
    <t xml:space="preserve">  行政运行</t>
  </si>
  <si>
    <t>04</t>
  </si>
  <si>
    <t xml:space="preserve">  政协会议</t>
  </si>
  <si>
    <t>05</t>
  </si>
  <si>
    <t xml:space="preserve">  委员视察</t>
  </si>
  <si>
    <t>06</t>
  </si>
  <si>
    <t xml:space="preserve">  参政议政</t>
  </si>
  <si>
    <t>208</t>
  </si>
  <si>
    <t xml:space="preserve">  机关事业单位基本养老保险缴费支出</t>
  </si>
  <si>
    <t xml:space="preserve">  机关事业单位职业年金缴费支出</t>
  </si>
  <si>
    <t>210</t>
  </si>
  <si>
    <t>11</t>
  </si>
  <si>
    <t xml:space="preserve">  行政单位医疗</t>
  </si>
  <si>
    <t>03</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</si>
  <si>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</si>
  <si>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</si>
  <si>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</si>
  <si>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</si>
  <si>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</si>
  <si>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</si>
  <si>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</si>
  <si>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</si>
  <si>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</si>
  <si>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</si>
  <si>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</si>
  <si>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</si>
  <si>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</si>
  <si>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</si>
  <si>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</si>
  <si>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</si>
  <si>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</si>
  <si>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</si>
  <si>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</si>
  <si>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</si>
  <si>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</si>
  <si>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</si>
  <si>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</si>
  <si>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</si>
  <si>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</si>
  <si>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</si>
  <si>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</si>
  <si>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</si>
  <si>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</si>
  <si>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</si>
  <si>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</si>
  <si>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</si>
  <si>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</si>
  <si>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</si>
  <si>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</si>
  <si>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</si>
  <si>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</si>
  <si>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</si>
  <si>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</si>
  <si>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</si>
  <si>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</si>
  <si>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</si>
  <si>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</si>
  <si>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</si>
  <si>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</si>
  <si>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</si>
  <si>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</si>
  <si>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</si>
  <si>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</si>
  <si>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</si>
  <si>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</si>
  <si>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</si>
  <si>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</si>
  <si>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</si>
  <si>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</si>
  <si>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</si>
  <si>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</si>
  <si>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</si>
  <si>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</si>
  <si>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</si>
  <si>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</si>
  <si>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</si>
  <si>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 xml:space="preserve">  501</t>
  </si>
  <si>
    <t xml:space="preserve">  机关工资福利支出（政府预算）</t>
  </si>
  <si>
    <t xml:space="preserve">    工资奖金津补贴</t>
  </si>
  <si>
    <t xml:space="preserve">    社会保障缴费</t>
  </si>
  <si>
    <t xml:space="preserve">    住房公积金</t>
  </si>
  <si>
    <t xml:space="preserve">  502</t>
  </si>
  <si>
    <t xml:space="preserve">  机关商品和服务支出（政府预算）</t>
  </si>
  <si>
    <t xml:space="preserve">    办公经费</t>
  </si>
  <si>
    <t xml:space="preserve">    会议费</t>
  </si>
  <si>
    <t xml:space="preserve">    培训费</t>
  </si>
  <si>
    <t xml:space="preserve">    委托业务费</t>
  </si>
  <si>
    <t xml:space="preserve">    公务接待费</t>
  </si>
  <si>
    <t>08</t>
  </si>
  <si>
    <t xml:space="preserve">    公务用车运行维护费</t>
  </si>
  <si>
    <t>09</t>
  </si>
  <si>
    <t xml:space="preserve">    维修（护）费</t>
  </si>
  <si>
    <t xml:space="preserve">  509</t>
  </si>
  <si>
    <t xml:space="preserve">  对个人和家庭的补助（政府预算）</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</si>
  <si>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</si>
  <si>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</si>
  <si>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</si>
  <si>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</si>
  <si>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</si>
  <si>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</si>
  <si>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</si>
  <si>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</si>
  <si>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</si>
  <si>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</si>
  <si>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</si>
  <si>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</si>
  <si>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</si>
  <si>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</si>
  <si>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</si>
  <si>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</si>
  <si>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</si>
  <si>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</si>
  <si>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</si>
  <si>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</si>
  <si>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</si>
  <si>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</si>
  <si>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</si>
  <si>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</si>
  <si>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</si>
  <si>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</si>
  <si>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</si>
  <si>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</si>
  <si>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</si>
  <si>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</si>
  <si>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</si>
  <si>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</si>
  <si>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</si>
  <si>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</si>
  <si>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</si>
  <si>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</si>
  <si>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</si>
  <si>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</si>
  <si>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</si>
  <si>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</si>
  <si>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</si>
  <si>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</si>
  <si>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</si>
  <si>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</si>
  <si>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</si>
  <si>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</si>
  <si>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</si>
  <si>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</si>
  <si>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</si>
  <si>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</si>
  <si>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</si>
  <si>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</si>
  <si>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</si>
  <si>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</si>
  <si>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</si>
  <si>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</si>
  <si>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</si>
  <si>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</si>
  <si>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</si>
  <si>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</si>
  <si>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</si>
  <si>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</si>
  <si>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</si>
  <si>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</si>
  <si>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</si>
  <si>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</si>
  <si>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</si>
  <si>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</si>
  <si>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</si>
  <si>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</si>
  <si>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</si>
  <si>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</si>
  <si>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</si>
  <si>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</si>
  <si>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</si>
  <si>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</si>
  <si>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</si>
  <si>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</si>
  <si>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</si>
  <si>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</si>
  <si>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</si>
  <si>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</si>
  <si>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</si>
  <si>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</si>
  <si>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</si>
  <si>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</si>
  <si>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</si>
  <si>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</si>
  <si>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</si>
  <si>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</si>
  <si>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</si>
  <si>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</si>
  <si>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</si>
  <si>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</si>
  <si>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表3-1</t>
  </si>
  <si>
    <t>一般公共预算基本支出预算表</t>
  </si>
  <si>
    <t>经济分类科目</t>
  </si>
  <si>
    <t>科目名称</t>
  </si>
  <si>
    <t>人员经费</t>
  </si>
  <si>
    <t>公用经费</t>
  </si>
  <si>
    <t xml:space="preserve">  301</t>
  </si>
  <si>
    <t xml:space="preserve">  工资福利支出</t>
  </si>
  <si>
    <t xml:space="preserve">    基本工资</t>
  </si>
  <si>
    <t xml:space="preserve">    津贴补贴</t>
  </si>
  <si>
    <t xml:space="preserve">    奖金</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</si>
  <si>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</si>
  <si>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</si>
  <si>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</si>
  <si>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</si>
  <si>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</si>
  <si>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</si>
  <si>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</si>
  <si>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</si>
  <si>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302</t>
  </si>
  <si>
    <t xml:space="preserve">  商品和服务支出</t>
  </si>
  <si>
    <t xml:space="preserve">    办公费</t>
  </si>
  <si>
    <t xml:space="preserve">    印刷费</t>
  </si>
  <si>
    <t xml:space="preserve">    手续费</t>
  </si>
  <si>
    <t xml:space="preserve">    水费</t>
  </si>
  <si>
    <t xml:space="preserve">    电费</t>
  </si>
  <si>
    <t>07</t>
  </si>
  <si>
    <t xml:space="preserve">    邮电费</t>
  </si>
  <si>
    <t xml:space="preserve">    取暖费</t>
  </si>
  <si>
    <t xml:space="preserve">    物业管理费</t>
  </si>
  <si>
    <t xml:space="preserve">    差旅费</t>
  </si>
  <si>
    <t xml:space="preserve">    维修(护)费</t>
  </si>
  <si>
    <t>17</t>
  </si>
  <si>
    <t>26</t>
  </si>
  <si>
    <t xml:space="preserve">    劳务费</t>
  </si>
  <si>
    <t>28</t>
  </si>
  <si>
    <t xml:space="preserve">    工会经费</t>
  </si>
  <si>
    <t>31</t>
  </si>
  <si>
    <t xml:space="preserve">  303</t>
  </si>
  <si>
    <t xml:space="preserve">  对个人和家庭的补助</t>
  </si>
  <si>
    <t xml:space="preserve">    生活补助</t>
  </si>
  <si>
    <t xml:space="preserve">    奖励金</t>
  </si>
  <si>
    <t>表3-2</t>
  </si>
  <si>
    <t>一般公共预算项目支出预算表</t>
  </si>
  <si>
    <t>单位名称（项目）</t>
  </si>
  <si>
    <t xml:space="preserve">    政协会议</t>
  </si>
  <si>
    <t xml:space="preserve">    委员视察</t>
  </si>
  <si>
    <t xml:space="preserve">    参政议政</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</si>
  <si>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</si>
  <si>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</si>
  <si>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</si>
  <si>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</si>
  <si>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</si>
  <si>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</si>
  <si>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</si>
  <si>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</si>
  <si>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</si>
  <si>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</si>
  <si>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</si>
  <si>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</si>
  <si>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</si>
  <si>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</si>
  <si>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</si>
  <si>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单位：元</t>
  </si>
  <si>
    <t>本年国有资本经营预算支出</t>
  </si>
  <si>
    <t>部门整体支出绩效目标申报表</t>
  </si>
  <si>
    <t>（2019年度）</t>
  </si>
  <si>
    <t>年度
主要
任务</t>
  </si>
  <si>
    <t>任务名称</t>
  </si>
  <si>
    <t>主要内容</t>
  </si>
  <si>
    <t>预算金额（万元）</t>
  </si>
  <si>
    <t>总额</t>
  </si>
  <si>
    <t>财政拨款</t>
  </si>
  <si>
    <t>其他资金</t>
  </si>
  <si>
    <t>任务1</t>
  </si>
  <si>
    <t>政协会议</t>
  </si>
  <si>
    <t>主要任务(任务一)</t>
  </si>
  <si>
    <t>任务2</t>
  </si>
  <si>
    <t>委员视察</t>
  </si>
  <si>
    <t>主要任务(任务二)</t>
  </si>
  <si>
    <t>任务3</t>
  </si>
  <si>
    <t>参政议政</t>
  </si>
  <si>
    <t>主要任务(任务三)</t>
  </si>
  <si>
    <t>任务4</t>
  </si>
  <si>
    <t>主要任务(任务四)</t>
  </si>
  <si>
    <t>任务5</t>
  </si>
  <si>
    <t>主要任务(任务五)</t>
  </si>
  <si>
    <t>任务6</t>
  </si>
  <si>
    <t>主要任务(任务六)</t>
  </si>
  <si>
    <t>任务7</t>
  </si>
  <si>
    <t>主要任务(任务七)</t>
  </si>
  <si>
    <t>任务8</t>
  </si>
  <si>
    <t>主要任务(任务八)</t>
  </si>
  <si>
    <t>金额合计</t>
  </si>
  <si>
    <t>年度
总体
目标</t>
  </si>
  <si>
    <t>委员会会议支出；委员会视察调研等活动经费；政协委员考察、学习、培训等活动经费。</t>
  </si>
  <si>
    <t>年
度
绩
效
指
标</t>
  </si>
  <si>
    <t>一级指标</t>
  </si>
  <si>
    <t>二级指标</t>
  </si>
  <si>
    <t>三级指标</t>
  </si>
  <si>
    <t>指标值（包含数字及文字描述）</t>
  </si>
  <si>
    <t>完成指标</t>
  </si>
  <si>
    <t>数量指标</t>
  </si>
  <si>
    <t>指标1；</t>
  </si>
  <si>
    <t>第十三届政协壤塘县委员会第三次全体会议及第十三届政协壤塘县委员会常委会议</t>
  </si>
  <si>
    <t>全会1次，常委会6次</t>
  </si>
  <si>
    <t>指标值(数量指标1；)</t>
  </si>
  <si>
    <t>指标2；</t>
  </si>
  <si>
    <t>第十三届政协壤塘县委员会委员视察、调研及活动经费</t>
  </si>
  <si>
    <t>视察、调研10次11.4万元，115个委员活动经费11.5万元</t>
  </si>
  <si>
    <t>指标3；</t>
  </si>
  <si>
    <t>第十三届政协壤塘县委员会委员学习、考察</t>
  </si>
  <si>
    <t>2次考察20万元</t>
  </si>
  <si>
    <t>质量指标</t>
  </si>
  <si>
    <t>与会人员收益率90%以上</t>
  </si>
  <si>
    <t>提升政协委员素质80%以上</t>
  </si>
  <si>
    <t>提升政协委员参政议政水平80%以上</t>
  </si>
  <si>
    <t>时效指标</t>
  </si>
  <si>
    <t>2019年年内</t>
  </si>
  <si>
    <t>成本指标</t>
  </si>
  <si>
    <t>全会1次74.06万元，常委会6次11.52万元</t>
  </si>
  <si>
    <t>效益指标</t>
  </si>
  <si>
    <t>经济效益
指标</t>
  </si>
  <si>
    <t>社会效益
指标</t>
  </si>
  <si>
    <t>对全县政协工作的促进作用大于80%以上</t>
  </si>
  <si>
    <t>生态效益
指标</t>
  </si>
  <si>
    <t>可持续影响
指标</t>
  </si>
  <si>
    <t>满意度
指标</t>
  </si>
  <si>
    <t>满意度指标</t>
  </si>
  <si>
    <t>委员满意度90%以上</t>
  </si>
  <si>
    <t>批复表1</t>
  </si>
  <si>
    <t>2018年省级部门预算项目绩效目标（部门预算）</t>
  </si>
  <si>
    <t>项目资金</t>
  </si>
  <si>
    <t>预算测算标准及测算过程</t>
  </si>
  <si>
    <t>年度目标</t>
  </si>
  <si>
    <t>绩效指标</t>
  </si>
  <si>
    <t>项目完成指标</t>
  </si>
  <si>
    <t>资金总额</t>
  </si>
  <si>
    <t>指标值</t>
  </si>
  <si>
    <t>政协壤塘县委员会全年6次常委会，每次开会会期2天，50人/次，需住宿2人，按壤塘县会议费管理办法预算会议费115200.00元；2019年政协全会1次，预算会议费740560.00元。</t>
  </si>
  <si>
    <t>完成召开政协全会1次，召开常委会6次。</t>
  </si>
  <si>
    <t>对全县政协工作的促进作用≧80%</t>
  </si>
  <si>
    <t>政协壤塘县委员会委员全年视察次数10次，历次视察天数4天，历次视察人数20人，按壤塘县差旅费管理办法预算总费用114000.00元（办公费：40000.00元；差旅费74000.00元）；政协壤塘县委员会委会总数115人，标准1000.00元/人，委员活动经费预算总费用115000.00元。</t>
  </si>
  <si>
    <t>发挥政协委员工作热情和积极性，为全县经济建设社会稳定、和谐发展贡献力量。</t>
  </si>
  <si>
    <t>委员满意度</t>
  </si>
  <si>
    <t>≧90%</t>
  </si>
  <si>
    <t>政协壤塘县委员会委员全年考察次数2次，历次考察天数9天，历次考察人数25人，按壤塘县差旅费管理办法预算费用200000.00元。（办公费：50000.00元；培训费：50000.00元；差旅费：100000.00元）。</t>
  </si>
  <si>
    <t>提高广大政协委员的参政议政水平，为全县经济建设社会稳定、和谐发展贡献力量。</t>
  </si>
  <si>
    <t>项目名称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</si>
</sst>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 "/>
    <numFmt numFmtId="181" formatCode="#,###"/>
    <numFmt numFmtId="182" formatCode="#,###.00"/>
    <numFmt numFmtId="183" formatCode="&quot;\&quot;#,##0.00_);\(&quot;\&quot;#,##0.00\)"/>
    <numFmt numFmtId="184" formatCode="#,##0.0000"/>
  </numFmts>
  <fonts count="62">
    <font>
      <sz val="9"/>
      <color indexed="8"/>
      <name val="宋体"/>
      <family val="0"/>
    </font>
    <font>
      <sz val="9"/>
      <name val="宋体"/>
      <family val="0"/>
    </font>
    <font>
      <sz val="10"/>
      <name val="宋体"/>
      <family val="0"/>
    </font>
    <font>
      <b/>
      <sz val="16"/>
      <name val="宋体"/>
      <family val="0"/>
    </font>
    <font>
      <b/>
      <sz val="12"/>
      <name val="宋体"/>
      <family val="0"/>
    </font>
    <font>
      <sz val="11"/>
      <color indexed="8"/>
      <name val="等线"/>
      <family val="0"/>
    </font>
    <font>
      <sz val="10"/>
      <color indexed="8"/>
      <name val="等线"/>
      <family val="0"/>
    </font>
    <font>
      <sz val="12"/>
      <name val="宋体"/>
      <family val="0"/>
    </font>
    <font>
      <sz val="9"/>
      <color indexed="8"/>
      <name val="SimSun"/>
      <family val="0"/>
    </font>
    <font>
      <sz val="12"/>
      <name val="黑体"/>
      <family val="3"/>
    </font>
    <font>
      <sz val="11"/>
      <name val="宋体"/>
      <family val="0"/>
    </font>
    <font>
      <b/>
      <sz val="18"/>
      <name val="黑体"/>
      <family val="3"/>
    </font>
    <font>
      <sz val="9"/>
      <name val="Times New Roman"/>
      <family val="1"/>
    </font>
    <font>
      <b/>
      <sz val="9"/>
      <name val="宋体"/>
      <family val="0"/>
    </font>
    <font>
      <b/>
      <sz val="9"/>
      <color indexed="8"/>
      <name val="宋体"/>
      <family val="0"/>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9"/>
      <name val="Calibri"/>
      <family val="2"/>
    </font>
    <font>
      <b/>
      <sz val="11"/>
      <color indexed="63"/>
      <name val="Calibri"/>
      <family val="2"/>
    </font>
    <font>
      <sz val="11"/>
      <color indexed="10"/>
      <name val="Calibri"/>
      <family val="2"/>
    </font>
    <font>
      <sz val="11"/>
      <color indexed="8"/>
      <name val="Calibri"/>
      <family val="2"/>
    </font>
    <font>
      <b/>
      <sz val="11"/>
      <color indexed="62"/>
      <name val="Calibri"/>
      <family val="2"/>
    </font>
    <font>
      <u val="single"/>
      <sz val="11"/>
      <color indexed="20"/>
      <name val="Calibri"/>
      <family val="2"/>
    </font>
    <font>
      <sz val="11"/>
      <color indexed="16"/>
      <name val="Calibri"/>
      <family val="2"/>
    </font>
    <font>
      <sz val="11"/>
      <color indexed="53"/>
      <name val="Calibri"/>
      <family val="2"/>
    </font>
    <font>
      <b/>
      <sz val="15"/>
      <color indexed="62"/>
      <name val="Calibri"/>
      <family val="2"/>
    </font>
    <font>
      <b/>
      <sz val="11"/>
      <color indexed="53"/>
      <name val="Calibri"/>
      <family val="2"/>
    </font>
    <font>
      <b/>
      <sz val="18"/>
      <color indexed="62"/>
      <name val="Cambria"/>
      <family val="1"/>
    </font>
    <font>
      <sz val="11"/>
      <color indexed="19"/>
      <name val="Calibri"/>
      <family val="2"/>
    </font>
    <font>
      <sz val="11"/>
      <color indexed="62"/>
      <name val="Calibri"/>
      <family val="2"/>
    </font>
    <font>
      <b/>
      <sz val="11"/>
      <color indexed="8"/>
      <name val="Calibri"/>
      <family val="2"/>
    </font>
    <font>
      <b/>
      <sz val="13"/>
      <color indexed="62"/>
      <name val="Calibri"/>
      <family val="2"/>
    </font>
    <font>
      <sz val="11"/>
      <color indexed="17"/>
      <name val="Calibri"/>
      <family val="2"/>
    </font>
    <font>
      <u val="single"/>
      <sz val="11"/>
      <color indexed="12"/>
      <name val="Calibri"/>
      <family val="2"/>
    </font>
    <font>
      <b/>
      <sz val="11"/>
      <color indexed="9"/>
      <name val="Calibri"/>
      <family val="2"/>
    </font>
    <font>
      <i/>
      <sz val="11"/>
      <color indexed="23"/>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1"/>
      <color theme="1"/>
      <name val="等线"/>
      <family val="0"/>
    </font>
    <font>
      <sz val="10"/>
      <color theme="1"/>
      <name val="等线"/>
      <family val="0"/>
    </font>
    <font>
      <sz val="9"/>
      <color rgb="FF000000"/>
      <name val="SimSun"/>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right style="thin"/>
      <top style="thin"/>
      <bottom/>
    </border>
    <border>
      <left style="thin"/>
      <right style="thin"/>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right/>
      <top style="thin"/>
      <bottom style="thin"/>
    </border>
    <border>
      <left style="thin">
        <color rgb="FF000000"/>
      </left>
      <right style="thin">
        <color rgb="FF000000"/>
      </right>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color rgb="FF000000"/>
      </left>
      <right style="thin"/>
      <top style="thin">
        <color rgb="FF000000"/>
      </top>
      <bottom/>
    </border>
    <border>
      <left style="thin"/>
      <right style="thin"/>
      <top/>
      <bottom style="thin"/>
    </border>
    <border>
      <left style="thin"/>
      <right>
        <color indexed="63"/>
      </right>
      <top style="thin"/>
      <bottom>
        <color indexed="63"/>
      </bottom>
    </border>
    <border>
      <left style="thin">
        <color rgb="FF000000"/>
      </left>
      <right/>
      <top style="thin">
        <color rgb="FF000000"/>
      </top>
      <bottom/>
    </border>
    <border>
      <left style="thin"/>
      <right>
        <color indexed="63"/>
      </right>
      <top/>
      <bottom>
        <color indexed="63"/>
      </bottom>
    </border>
    <border>
      <left style="thin"/>
      <right>
        <color indexed="63"/>
      </right>
      <top/>
      <bottom style="thin"/>
    </border>
    <border>
      <left style="thin"/>
      <right>
        <color indexed="63"/>
      </right>
      <top/>
      <bottom/>
    </border>
    <border>
      <left/>
      <right style="thin"/>
      <top style="thin"/>
      <bottom style="thin"/>
    </border>
    <border>
      <left/>
      <right>
        <color indexed="63"/>
      </right>
      <top/>
      <bottom style="thin"/>
    </border>
    <border>
      <left style="thin"/>
      <right style="thin"/>
      <top/>
      <bottom>
        <color indexed="63"/>
      </bottom>
    </border>
    <border>
      <left style="thin"/>
      <right style="thin"/>
      <top style="thin"/>
      <bottom>
        <color indexed="63"/>
      </bottom>
    </border>
    <border>
      <left style="thin"/>
      <right>
        <color indexed="63"/>
      </right>
      <top style="thin"/>
      <bottom style="thin"/>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right>
        <color indexed="63"/>
      </right>
      <top>
        <color indexed="63"/>
      </top>
      <bottom style="thin"/>
    </border>
    <border>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right>
        <color indexed="63"/>
      </right>
      <top style="thin"/>
      <bottom style="thin"/>
    </border>
    <border>
      <left/>
      <right style="thin"/>
      <top/>
      <bottom style="thin"/>
    </border>
    <border>
      <left>
        <color indexed="63"/>
      </left>
      <right>
        <color indexed="63"/>
      </right>
      <top/>
      <bottom style="thin"/>
    </border>
    <border>
      <left>
        <color indexed="63"/>
      </left>
      <right>
        <color indexed="63"/>
      </right>
      <top style="thin"/>
      <bottom>
        <color indexed="63"/>
      </bottom>
    </border>
    <border>
      <left>
        <color indexed="63"/>
      </left>
      <right>
        <color indexed="63"/>
      </right>
      <top style="thin"/>
      <bottom style="thin"/>
    </border>
    <border>
      <left style="thin">
        <color rgb="FF000000"/>
      </left>
      <right>
        <color indexed="63"/>
      </right>
      <top style="thin"/>
      <bottom style="thin"/>
    </border>
    <border>
      <left/>
      <right/>
      <top style="thin">
        <color rgb="FF000000"/>
      </top>
      <bottom/>
    </border>
    <border>
      <left/>
      <right/>
      <top style="thin"/>
      <bottom style="thin"/>
    </border>
    <border>
      <left style="thin"/>
      <right/>
      <top/>
      <bottom>
        <color indexed="63"/>
      </bottom>
    </border>
    <border>
      <left/>
      <right>
        <color indexed="63"/>
      </right>
      <top style="thin"/>
      <bottom>
        <color indexed="63"/>
      </bottom>
    </border>
    <border>
      <left style="thin"/>
      <right/>
      <top style="thin"/>
      <bottom>
        <color indexed="63"/>
      </bottom>
    </border>
    <border>
      <left style="thin">
        <color rgb="FF000000"/>
      </left>
      <right style="thin">
        <color rgb="FF000000"/>
      </right>
      <top style="thin">
        <color rgb="FF000000"/>
      </top>
      <bottom>
        <color indexed="63"/>
      </bottom>
    </border>
    <border>
      <left>
        <color indexed="63"/>
      </left>
      <right/>
      <top style="thin"/>
      <bottom style="thin"/>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style="thin">
        <color rgb="FF000000"/>
      </left>
      <right style="thin">
        <color rgb="FF000000"/>
      </right>
      <top style="thin"/>
      <bottom style="thin">
        <color rgb="FF000000"/>
      </bottom>
    </border>
    <border>
      <left/>
      <right>
        <color indexed="63"/>
      </right>
      <top style="thin"/>
      <bottom style="thin">
        <color rgb="FF000000"/>
      </bottom>
    </border>
    <border>
      <left/>
      <right style="thin"/>
      <top>
        <color indexed="63"/>
      </top>
      <bottom>
        <color indexed="63"/>
      </bottom>
    </border>
    <border>
      <left style="thin"/>
      <right style="thin">
        <color rgb="FF000000"/>
      </right>
      <top>
        <color indexed="63"/>
      </top>
      <bottom>
        <color indexed="63"/>
      </bottom>
    </border>
    <border>
      <left style="thin"/>
      <right style="thin">
        <color rgb="FF000000"/>
      </right>
      <top style="thin"/>
      <bottom style="thin"/>
    </border>
    <border>
      <left style="thin"/>
      <right style="thin">
        <color rgb="FF000000"/>
      </right>
      <top>
        <color indexed="63"/>
      </top>
      <bottom style="thin"/>
    </border>
    <border>
      <left/>
      <right style="thin"/>
      <top style="thin"/>
      <bottom style="thin">
        <color rgb="FF000000"/>
      </bottom>
    </border>
    <border>
      <left style="thin"/>
      <right style="thin">
        <color rgb="FF000000"/>
      </right>
      <top style="thin"/>
      <bottom style="thin">
        <color rgb="FF000000"/>
      </bottom>
    </border>
    <border>
      <left style="thin"/>
      <right>
        <color indexed="63"/>
      </right>
      <top style="thin"/>
      <bottom/>
    </border>
    <border>
      <left/>
      <right/>
      <top/>
      <bottom style="thin">
        <color rgb="FF000000"/>
      </bottom>
    </border>
    <border>
      <left/>
      <right style="thin"/>
      <top style="thin"/>
      <bottom>
        <color indexed="63"/>
      </bottom>
    </border>
    <border>
      <left>
        <color indexed="63"/>
      </left>
      <right style="thin">
        <color rgb="FF000000"/>
      </right>
      <top style="thin"/>
      <bottom style="thin"/>
    </border>
    <border>
      <left/>
      <right style="thin">
        <color rgb="FF000000"/>
      </right>
      <top style="thin"/>
      <bottom style="thin"/>
    </border>
    <border>
      <left style="thin">
        <color rgb="FF000000"/>
      </left>
      <right style="thin">
        <color rgb="FF000000"/>
      </right>
      <top/>
      <bottom style="thin"/>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6"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7" fillId="0" borderId="0">
      <alignment/>
      <protection/>
    </xf>
  </cellStyleXfs>
  <cellXfs count="262">
    <xf numFmtId="1" fontId="0" fillId="0" borderId="0" xfId="0" applyNumberFormat="1" applyFill="1" applyAlignment="1">
      <alignment/>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1" fontId="59" fillId="0" borderId="14" xfId="0" applyFont="1" applyBorder="1" applyAlignment="1">
      <alignment horizontal="center" vertical="center" wrapText="1"/>
    </xf>
    <xf numFmtId="180" fontId="2" fillId="0" borderId="12" xfId="0" applyNumberFormat="1" applyFont="1" applyBorder="1" applyAlignment="1">
      <alignment horizontal="left" vertical="center" wrapText="1"/>
    </xf>
    <xf numFmtId="180" fontId="2" fillId="0" borderId="12" xfId="0" applyNumberFormat="1" applyFont="1" applyBorder="1" applyAlignment="1">
      <alignment horizontal="center" vertical="center" wrapText="1"/>
    </xf>
    <xf numFmtId="180" fontId="60" fillId="0" borderId="12" xfId="0" applyNumberFormat="1" applyFont="1" applyBorder="1" applyAlignment="1">
      <alignment horizontal="left" vertical="center" wrapText="1"/>
    </xf>
    <xf numFmtId="1" fontId="0" fillId="0" borderId="12" xfId="0" applyNumberFormat="1" applyFill="1" applyBorder="1" applyAlignment="1">
      <alignment horizontal="center" vertical="center" wrapText="1"/>
    </xf>
    <xf numFmtId="1" fontId="7" fillId="33" borderId="12" xfId="0" applyFont="1" applyFill="1" applyBorder="1" applyAlignment="1">
      <alignment horizontal="left" vertical="center" shrinkToFit="1"/>
    </xf>
    <xf numFmtId="4" fontId="7" fillId="0" borderId="12" xfId="0" applyNumberFormat="1" applyFont="1" applyBorder="1" applyAlignment="1">
      <alignment horizontal="right" vertical="center" wrapText="1"/>
    </xf>
    <xf numFmtId="1" fontId="59" fillId="0" borderId="12" xfId="0" applyFont="1" applyBorder="1" applyAlignment="1">
      <alignment vertical="center" wrapText="1"/>
    </xf>
    <xf numFmtId="49" fontId="4" fillId="0" borderId="12" xfId="0" applyNumberFormat="1" applyFont="1" applyBorder="1" applyAlignment="1">
      <alignment horizontal="center" vertical="center"/>
    </xf>
    <xf numFmtId="1" fontId="59" fillId="0" borderId="15" xfId="0" applyFont="1" applyBorder="1" applyAlignment="1">
      <alignment horizontal="center" vertical="center" wrapText="1"/>
    </xf>
    <xf numFmtId="1" fontId="0" fillId="0" borderId="12" xfId="0" applyNumberFormat="1" applyFill="1" applyBorder="1" applyAlignment="1">
      <alignment horizontal="left" vertical="center" wrapText="1"/>
    </xf>
    <xf numFmtId="180" fontId="60" fillId="0" borderId="12" xfId="0" applyNumberFormat="1" applyFont="1" applyBorder="1" applyAlignment="1">
      <alignment horizontal="center" vertical="center" wrapText="1"/>
    </xf>
    <xf numFmtId="180" fontId="60" fillId="0" borderId="12" xfId="0" applyNumberFormat="1" applyFont="1" applyBorder="1" applyAlignment="1">
      <alignment horizontal="left" vertical="center" wrapText="1"/>
    </xf>
    <xf numFmtId="1" fontId="61" fillId="0" borderId="0" xfId="0" applyNumberFormat="1" applyFont="1" applyFill="1" applyAlignment="1">
      <alignment/>
    </xf>
    <xf numFmtId="1" fontId="59" fillId="0" borderId="12" xfId="0" applyFont="1" applyBorder="1" applyAlignment="1">
      <alignment horizontal="left" vertical="center" wrapText="1"/>
    </xf>
    <xf numFmtId="0" fontId="7" fillId="0" borderId="0" xfId="63" applyAlignment="1">
      <alignment vertical="center"/>
      <protection/>
    </xf>
    <xf numFmtId="0" fontId="9" fillId="0" borderId="0" xfId="63" applyFont="1" applyAlignment="1">
      <alignment vertical="center"/>
      <protection/>
    </xf>
    <xf numFmtId="0" fontId="3" fillId="0" borderId="0" xfId="63" applyFont="1" applyAlignment="1">
      <alignment horizontal="center" vertical="center" wrapText="1"/>
      <protection/>
    </xf>
    <xf numFmtId="0" fontId="10" fillId="0" borderId="0" xfId="63" applyFont="1" applyAlignment="1">
      <alignment horizontal="center" vertical="center" wrapText="1"/>
      <protection/>
    </xf>
    <xf numFmtId="0" fontId="10" fillId="0" borderId="10" xfId="63" applyFont="1" applyBorder="1" applyAlignment="1">
      <alignment horizontal="center" vertical="center" wrapText="1"/>
      <protection/>
    </xf>
    <xf numFmtId="0" fontId="10" fillId="0" borderId="16" xfId="63" applyFont="1" applyBorder="1" applyAlignment="1">
      <alignment horizontal="left" vertical="center" wrapText="1"/>
      <protection/>
    </xf>
    <xf numFmtId="0" fontId="10" fillId="0" borderId="17" xfId="63" applyFont="1" applyBorder="1" applyAlignment="1">
      <alignment horizontal="left" vertical="center" wrapText="1"/>
      <protection/>
    </xf>
    <xf numFmtId="0" fontId="10" fillId="0" borderId="18" xfId="63" applyFont="1" applyBorder="1" applyAlignment="1">
      <alignment horizontal="left" vertical="center" wrapText="1"/>
      <protection/>
    </xf>
    <xf numFmtId="0" fontId="10" fillId="0" borderId="19" xfId="63" applyFont="1" applyBorder="1" applyAlignment="1">
      <alignment horizontal="center" vertical="center" wrapText="1"/>
      <protection/>
    </xf>
    <xf numFmtId="0" fontId="10" fillId="0" borderId="13" xfId="63" applyFont="1" applyBorder="1" applyAlignment="1">
      <alignment horizontal="center" vertical="center" wrapText="1"/>
      <protection/>
    </xf>
    <xf numFmtId="0" fontId="10" fillId="0" borderId="18" xfId="63" applyFont="1" applyBorder="1" applyAlignment="1">
      <alignment horizontal="center" vertical="center" wrapText="1"/>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wrapText="1"/>
      <protection/>
    </xf>
    <xf numFmtId="0" fontId="10" fillId="0" borderId="22" xfId="63" applyFont="1" applyBorder="1" applyAlignment="1">
      <alignment horizontal="center" vertical="center" wrapText="1"/>
      <protection/>
    </xf>
    <xf numFmtId="0" fontId="10" fillId="0" borderId="23" xfId="63" applyFont="1" applyBorder="1" applyAlignment="1">
      <alignment horizontal="center" vertical="center" wrapText="1"/>
      <protection/>
    </xf>
    <xf numFmtId="4" fontId="10" fillId="0" borderId="24" xfId="63" applyNumberFormat="1" applyFont="1" applyBorder="1" applyAlignment="1">
      <alignment horizontal="left" vertical="center" wrapText="1"/>
      <protection/>
    </xf>
    <xf numFmtId="4" fontId="10" fillId="0" borderId="25" xfId="63" applyNumberFormat="1" applyFont="1" applyBorder="1" applyAlignment="1">
      <alignment horizontal="left" vertical="center" wrapText="1"/>
      <protection/>
    </xf>
    <xf numFmtId="4" fontId="10" fillId="0" borderId="12" xfId="63" applyNumberFormat="1" applyFont="1" applyBorder="1" applyAlignment="1">
      <alignment horizontal="left" vertical="center" wrapText="1"/>
      <protection/>
    </xf>
    <xf numFmtId="4" fontId="10" fillId="0" borderId="15" xfId="63" applyNumberFormat="1" applyFont="1" applyBorder="1" applyAlignment="1">
      <alignment horizontal="left" vertical="center" wrapText="1"/>
      <protection/>
    </xf>
    <xf numFmtId="0" fontId="10" fillId="0" borderId="16" xfId="63" applyFont="1" applyBorder="1" applyAlignment="1">
      <alignment horizontal="center" vertical="center" wrapText="1"/>
      <protection/>
    </xf>
    <xf numFmtId="0" fontId="10" fillId="0" borderId="17" xfId="63" applyFont="1" applyBorder="1" applyAlignment="1">
      <alignment horizontal="center" vertical="center" wrapText="1"/>
      <protection/>
    </xf>
    <xf numFmtId="4" fontId="10" fillId="0" borderId="26" xfId="63" applyNumberFormat="1" applyFont="1" applyBorder="1" applyAlignment="1">
      <alignment horizontal="left" vertical="center" wrapText="1"/>
      <protection/>
    </xf>
    <xf numFmtId="4" fontId="10" fillId="0" borderId="10" xfId="63" applyNumberFormat="1" applyFont="1" applyBorder="1" applyAlignment="1">
      <alignment horizontal="left" vertical="center" wrapText="1"/>
      <protection/>
    </xf>
    <xf numFmtId="0" fontId="10" fillId="0" borderId="16" xfId="63" applyFont="1" applyBorder="1" applyAlignment="1">
      <alignment vertical="center" wrapText="1"/>
      <protection/>
    </xf>
    <xf numFmtId="0" fontId="10" fillId="0" borderId="17" xfId="63" applyFont="1" applyBorder="1" applyAlignment="1">
      <alignment vertical="center" wrapText="1"/>
      <protection/>
    </xf>
    <xf numFmtId="0" fontId="10" fillId="0" borderId="18" xfId="63" applyFont="1" applyBorder="1" applyAlignment="1">
      <alignment vertical="center" wrapText="1"/>
      <protection/>
    </xf>
    <xf numFmtId="0" fontId="10" fillId="0" borderId="12" xfId="63" applyFont="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2" fillId="0" borderId="17"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28" xfId="63" applyFont="1" applyBorder="1" applyAlignment="1">
      <alignment horizontal="center" vertical="center" wrapText="1"/>
      <protection/>
    </xf>
    <xf numFmtId="1" fontId="2" fillId="0" borderId="29" xfId="0" applyFont="1" applyBorder="1" applyAlignment="1">
      <alignment horizontal="center" vertical="center"/>
    </xf>
    <xf numFmtId="1" fontId="2" fillId="0" borderId="17" xfId="0" applyFont="1" applyBorder="1" applyAlignment="1">
      <alignment horizontal="left" vertical="center"/>
    </xf>
    <xf numFmtId="1" fontId="2" fillId="0" borderId="18" xfId="0" applyFont="1" applyBorder="1" applyAlignment="1">
      <alignment horizontal="left" vertical="center"/>
    </xf>
    <xf numFmtId="0" fontId="2" fillId="0" borderId="10" xfId="63" applyFont="1" applyBorder="1" applyAlignment="1">
      <alignment horizontal="left" vertical="center" wrapText="1"/>
      <protection/>
    </xf>
    <xf numFmtId="0" fontId="2" fillId="0" borderId="30" xfId="63" applyFont="1" applyBorder="1" applyAlignment="1">
      <alignment horizontal="center" vertical="center" wrapText="1"/>
      <protection/>
    </xf>
    <xf numFmtId="0" fontId="2" fillId="0" borderId="31" xfId="63" applyFont="1" applyBorder="1" applyAlignment="1">
      <alignment horizontal="center" vertical="center" wrapText="1"/>
      <protection/>
    </xf>
    <xf numFmtId="1" fontId="2" fillId="0" borderId="17" xfId="0" applyFont="1" applyBorder="1" applyAlignment="1">
      <alignment horizontal="left" vertical="center" wrapText="1"/>
    </xf>
    <xf numFmtId="0" fontId="2" fillId="0" borderId="15" xfId="63" applyFont="1" applyBorder="1" applyAlignment="1">
      <alignment horizontal="center" vertical="center" wrapText="1"/>
      <protection/>
    </xf>
    <xf numFmtId="0" fontId="2" fillId="0" borderId="32" xfId="63" applyFont="1" applyBorder="1" applyAlignment="1">
      <alignment horizontal="center" vertical="center" wrapText="1"/>
      <protection/>
    </xf>
    <xf numFmtId="1" fontId="2" fillId="0" borderId="16" xfId="0" applyFont="1" applyBorder="1" applyAlignment="1">
      <alignment horizontal="center" vertical="center"/>
    </xf>
    <xf numFmtId="0" fontId="7" fillId="0" borderId="0" xfId="63" applyBorder="1" applyAlignment="1">
      <alignment vertical="center" wrapText="1"/>
      <protection/>
    </xf>
    <xf numFmtId="0" fontId="1" fillId="0" borderId="0" xfId="0" applyNumberFormat="1" applyFont="1" applyFill="1" applyAlignment="1">
      <alignment/>
    </xf>
    <xf numFmtId="0" fontId="1" fillId="34" borderId="0" xfId="0" applyNumberFormat="1" applyFont="1" applyFill="1" applyAlignment="1">
      <alignment/>
    </xf>
    <xf numFmtId="0" fontId="1" fillId="34" borderId="0" xfId="0" applyNumberFormat="1" applyFont="1" applyFill="1" applyAlignment="1">
      <alignment horizontal="right" vertical="center"/>
    </xf>
    <xf numFmtId="0" fontId="11"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33"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1" fontId="1" fillId="0" borderId="34"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34" borderId="35"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1" fontId="1" fillId="0" borderId="28"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protection/>
    </xf>
    <xf numFmtId="49" fontId="1" fillId="0" borderId="37" xfId="0" applyNumberFormat="1" applyFont="1" applyFill="1" applyBorder="1" applyAlignment="1" applyProtection="1">
      <alignment vertical="center" wrapText="1"/>
      <protection/>
    </xf>
    <xf numFmtId="3" fontId="1" fillId="0" borderId="38" xfId="0" applyNumberFormat="1" applyFont="1" applyBorder="1" applyAlignment="1" applyProtection="1">
      <alignment vertical="center" wrapText="1"/>
      <protection/>
    </xf>
    <xf numFmtId="3" fontId="1" fillId="0" borderId="39" xfId="0" applyNumberFormat="1" applyFont="1" applyBorder="1" applyAlignment="1" applyProtection="1">
      <alignment vertical="center" wrapText="1"/>
      <protection/>
    </xf>
    <xf numFmtId="3" fontId="1" fillId="0" borderId="40" xfId="0" applyNumberFormat="1" applyFont="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34" borderId="0" xfId="0" applyNumberFormat="1" applyFont="1" applyFill="1" applyAlignment="1" applyProtection="1">
      <alignment vertical="center" wrapText="1"/>
      <protection/>
    </xf>
    <xf numFmtId="0" fontId="12" fillId="34" borderId="0" xfId="0" applyNumberFormat="1" applyFont="1" applyFill="1" applyAlignment="1" applyProtection="1">
      <alignment vertical="center" wrapText="1"/>
      <protection/>
    </xf>
    <xf numFmtId="0" fontId="13" fillId="34" borderId="0" xfId="0" applyNumberFormat="1" applyFont="1" applyFill="1" applyAlignment="1" applyProtection="1">
      <alignment vertical="center" wrapText="1"/>
      <protection/>
    </xf>
    <xf numFmtId="0" fontId="0" fillId="34" borderId="0" xfId="0" applyNumberFormat="1" applyFont="1" applyFill="1" applyAlignment="1">
      <alignment/>
    </xf>
    <xf numFmtId="0" fontId="14" fillId="34" borderId="0" xfId="0" applyNumberFormat="1" applyFont="1" applyFill="1" applyAlignment="1">
      <alignment/>
    </xf>
    <xf numFmtId="0" fontId="1" fillId="34" borderId="0" xfId="0" applyNumberFormat="1" applyFont="1" applyFill="1" applyAlignment="1" applyProtection="1">
      <alignment vertical="center"/>
      <protection/>
    </xf>
    <xf numFmtId="1" fontId="0" fillId="0" borderId="0" xfId="0" applyNumberFormat="1" applyFill="1" applyBorder="1" applyAlignment="1">
      <alignment/>
    </xf>
    <xf numFmtId="0" fontId="0" fillId="34" borderId="0" xfId="0" applyNumberFormat="1" applyFont="1" applyFill="1" applyBorder="1" applyAlignment="1">
      <alignment/>
    </xf>
    <xf numFmtId="0" fontId="0"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37"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1" fontId="1" fillId="0" borderId="41"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1" fontId="1" fillId="0" borderId="42" xfId="0" applyNumberFormat="1" applyFont="1" applyFill="1" applyBorder="1" applyAlignment="1" applyProtection="1">
      <alignment horizontal="center" vertical="center" wrapText="1"/>
      <protection/>
    </xf>
    <xf numFmtId="1" fontId="1" fillId="0" borderId="28"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4" xfId="0" applyNumberFormat="1" applyFont="1" applyFill="1" applyBorder="1" applyAlignment="1" applyProtection="1">
      <alignment horizontal="center" vertical="center" wrapText="1"/>
      <protection/>
    </xf>
    <xf numFmtId="1" fontId="1" fillId="0" borderId="36" xfId="0" applyNumberFormat="1" applyFont="1" applyFill="1" applyBorder="1" applyAlignment="1" applyProtection="1">
      <alignment horizontal="center" vertical="center" wrapText="1"/>
      <protection/>
    </xf>
    <xf numFmtId="49" fontId="1" fillId="0" borderId="20" xfId="0" applyNumberFormat="1" applyFont="1" applyFill="1" applyBorder="1" applyAlignment="1" applyProtection="1">
      <alignment vertical="center" wrapText="1"/>
      <protection/>
    </xf>
    <xf numFmtId="3" fontId="1" fillId="0" borderId="11" xfId="0" applyNumberFormat="1" applyFont="1" applyBorder="1" applyAlignment="1" applyProtection="1">
      <alignment vertical="center" wrapText="1"/>
      <protection/>
    </xf>
    <xf numFmtId="3" fontId="1" fillId="0" borderId="45" xfId="0" applyNumberFormat="1" applyFont="1" applyBorder="1" applyAlignment="1" applyProtection="1">
      <alignment vertical="center" wrapText="1"/>
      <protection/>
    </xf>
    <xf numFmtId="3" fontId="1" fillId="0" borderId="46" xfId="0" applyNumberFormat="1" applyFont="1" applyBorder="1" applyAlignment="1" applyProtection="1">
      <alignment vertical="center" wrapText="1"/>
      <protection/>
    </xf>
    <xf numFmtId="3" fontId="1" fillId="0" borderId="47" xfId="0" applyNumberFormat="1" applyFont="1" applyBorder="1" applyAlignment="1" applyProtection="1">
      <alignment vertical="center" wrapText="1"/>
      <protection/>
    </xf>
    <xf numFmtId="0" fontId="1" fillId="0" borderId="0" xfId="0" applyNumberFormat="1" applyFont="1" applyFill="1" applyBorder="1" applyAlignment="1" applyProtection="1">
      <alignment horizontal="left" vertical="center"/>
      <protection/>
    </xf>
    <xf numFmtId="0" fontId="1" fillId="0" borderId="48" xfId="0" applyNumberFormat="1" applyFont="1" applyFill="1" applyBorder="1" applyAlignment="1" applyProtection="1">
      <alignment horizontal="left"/>
      <protection/>
    </xf>
    <xf numFmtId="1" fontId="1" fillId="0" borderId="49"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vertical="center" wrapText="1"/>
      <protection/>
    </xf>
    <xf numFmtId="49" fontId="1" fillId="0" borderId="41" xfId="0" applyNumberFormat="1" applyFont="1" applyFill="1" applyBorder="1" applyAlignment="1" applyProtection="1">
      <alignment vertical="center" wrapText="1"/>
      <protection/>
    </xf>
    <xf numFmtId="3" fontId="1" fillId="0" borderId="10" xfId="0" applyNumberFormat="1" applyFont="1" applyBorder="1" applyAlignment="1" applyProtection="1">
      <alignment vertical="center" wrapText="1"/>
      <protection/>
    </xf>
    <xf numFmtId="0" fontId="1" fillId="0" borderId="33" xfId="0" applyNumberFormat="1" applyFont="1" applyFill="1" applyBorder="1" applyAlignment="1" applyProtection="1">
      <alignment horizontal="center" vertical="center" wrapText="1"/>
      <protection/>
    </xf>
    <xf numFmtId="1" fontId="1" fillId="0" borderId="50" xfId="0" applyNumberFormat="1" applyFont="1" applyFill="1" applyBorder="1" applyAlignment="1" applyProtection="1">
      <alignment horizontal="center" vertical="center"/>
      <protection/>
    </xf>
    <xf numFmtId="0" fontId="1" fillId="0" borderId="51" xfId="0" applyNumberFormat="1" applyFont="1" applyFill="1" applyBorder="1" applyAlignment="1" applyProtection="1">
      <alignment horizontal="center" vertical="center" wrapText="1"/>
      <protection/>
    </xf>
    <xf numFmtId="1" fontId="1" fillId="0" borderId="12" xfId="0" applyNumberFormat="1" applyFont="1" applyFill="1" applyBorder="1" applyAlignment="1" applyProtection="1">
      <alignment horizontal="center" vertical="center" wrapText="1"/>
      <protection/>
    </xf>
    <xf numFmtId="1" fontId="1" fillId="0" borderId="36" xfId="0" applyNumberFormat="1" applyFont="1" applyFill="1" applyBorder="1" applyAlignment="1" applyProtection="1">
      <alignment horizontal="center" vertical="center"/>
      <protection/>
    </xf>
    <xf numFmtId="0" fontId="1" fillId="0" borderId="52" xfId="0" applyNumberFormat="1" applyFont="1" applyFill="1" applyBorder="1" applyAlignment="1" applyProtection="1">
      <alignment horizontal="center" vertical="center" wrapText="1"/>
      <protection/>
    </xf>
    <xf numFmtId="49" fontId="1" fillId="0" borderId="53" xfId="0" applyNumberFormat="1" applyFont="1" applyFill="1" applyBorder="1" applyAlignment="1" applyProtection="1">
      <alignment vertical="center" wrapText="1"/>
      <protection/>
    </xf>
    <xf numFmtId="3" fontId="1" fillId="0" borderId="54" xfId="0" applyNumberFormat="1" applyFont="1" applyBorder="1" applyAlignment="1" applyProtection="1">
      <alignment vertical="center" wrapText="1"/>
      <protection/>
    </xf>
    <xf numFmtId="3" fontId="1" fillId="0" borderId="37" xfId="0" applyNumberFormat="1" applyFont="1" applyBorder="1" applyAlignment="1" applyProtection="1">
      <alignment vertical="center" wrapText="1"/>
      <protection/>
    </xf>
    <xf numFmtId="0" fontId="1" fillId="34" borderId="0" xfId="0" applyNumberFormat="1" applyFont="1" applyFill="1" applyAlignment="1">
      <alignment/>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0" fontId="1" fillId="34"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vertical="center" wrapText="1"/>
      <protection/>
    </xf>
    <xf numFmtId="0" fontId="15" fillId="34" borderId="0" xfId="0" applyNumberFormat="1" applyFont="1" applyFill="1" applyAlignment="1">
      <alignment/>
    </xf>
    <xf numFmtId="0" fontId="0" fillId="34" borderId="10" xfId="0" applyNumberFormat="1" applyFont="1" applyFill="1" applyBorder="1" applyAlignment="1">
      <alignment horizontal="center" vertical="center" wrapText="1"/>
    </xf>
    <xf numFmtId="0" fontId="1" fillId="34" borderId="0" xfId="0" applyNumberFormat="1" applyFont="1" applyFill="1" applyAlignment="1" applyProtection="1">
      <alignment horizontal="right" vertical="center"/>
      <protection/>
    </xf>
    <xf numFmtId="1" fontId="0" fillId="0" borderId="0" xfId="0" applyNumberFormat="1" applyFill="1" applyAlignment="1">
      <alignment vertical="center"/>
    </xf>
    <xf numFmtId="0" fontId="1" fillId="0" borderId="55" xfId="0" applyNumberFormat="1" applyFont="1" applyFill="1" applyBorder="1" applyAlignment="1">
      <alignment horizontal="center" vertical="center"/>
    </xf>
    <xf numFmtId="0" fontId="1" fillId="0" borderId="5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34" borderId="57" xfId="0" applyNumberFormat="1" applyFont="1" applyFill="1" applyBorder="1" applyAlignment="1">
      <alignment horizontal="center" vertical="center" wrapText="1"/>
    </xf>
    <xf numFmtId="0" fontId="1" fillId="0" borderId="58" xfId="0" applyNumberFormat="1" applyFont="1" applyFill="1" applyBorder="1" applyAlignment="1" applyProtection="1">
      <alignment horizontal="center" vertical="center" wrapText="1"/>
      <protection/>
    </xf>
    <xf numFmtId="0" fontId="1" fillId="0" borderId="59"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5"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16"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4" fontId="2" fillId="0" borderId="23" xfId="0" applyNumberFormat="1" applyFont="1" applyFill="1" applyBorder="1" applyAlignment="1" applyProtection="1">
      <alignment horizontal="center" vertical="center"/>
      <protection/>
    </xf>
    <xf numFmtId="4" fontId="2" fillId="0" borderId="23" xfId="0" applyNumberFormat="1" applyFont="1" applyFill="1" applyBorder="1" applyAlignment="1" applyProtection="1">
      <alignment horizontal="center" vertical="center" wrapText="1"/>
      <protection/>
    </xf>
    <xf numFmtId="0" fontId="2" fillId="0" borderId="37" xfId="0" applyNumberFormat="1" applyFont="1" applyFill="1" applyBorder="1" applyAlignment="1">
      <alignment vertical="center"/>
    </xf>
    <xf numFmtId="181" fontId="2" fillId="0" borderId="60" xfId="0" applyNumberFormat="1" applyFont="1" applyBorder="1" applyAlignment="1" applyProtection="1">
      <alignment vertical="center" wrapText="1"/>
      <protection/>
    </xf>
    <xf numFmtId="0" fontId="1" fillId="0" borderId="61" xfId="0" applyNumberFormat="1" applyFont="1" applyFill="1" applyBorder="1" applyAlignment="1">
      <alignment vertical="center"/>
    </xf>
    <xf numFmtId="3" fontId="2" fillId="0" borderId="60" xfId="0" applyNumberFormat="1" applyFont="1" applyBorder="1" applyAlignment="1" applyProtection="1">
      <alignment vertical="center" wrapText="1"/>
      <protection/>
    </xf>
    <xf numFmtId="3" fontId="2" fillId="0" borderId="10" xfId="0" applyNumberFormat="1" applyFont="1" applyBorder="1" applyAlignment="1">
      <alignment vertical="center" wrapText="1"/>
    </xf>
    <xf numFmtId="182" fontId="2" fillId="0" borderId="58" xfId="0" applyNumberFormat="1" applyFont="1" applyBorder="1" applyAlignment="1" applyProtection="1">
      <alignment vertical="center" wrapText="1"/>
      <protection/>
    </xf>
    <xf numFmtId="3" fontId="2" fillId="0" borderId="62" xfId="0" applyNumberFormat="1" applyFont="1" applyBorder="1" applyAlignment="1" applyProtection="1">
      <alignment vertical="center" wrapText="1"/>
      <protection/>
    </xf>
    <xf numFmtId="3" fontId="2" fillId="0" borderId="63" xfId="0" applyNumberFormat="1" applyFont="1" applyBorder="1" applyAlignment="1" applyProtection="1">
      <alignment vertical="center" wrapText="1"/>
      <protection/>
    </xf>
    <xf numFmtId="3" fontId="2" fillId="0" borderId="64" xfId="0" applyNumberFormat="1" applyFont="1" applyBorder="1" applyAlignment="1" applyProtection="1">
      <alignment vertical="center" wrapText="1"/>
      <protection/>
    </xf>
    <xf numFmtId="1" fontId="2" fillId="0" borderId="20" xfId="0" applyNumberFormat="1" applyFont="1" applyFill="1" applyBorder="1" applyAlignment="1">
      <alignment vertical="center"/>
    </xf>
    <xf numFmtId="3" fontId="2" fillId="0" borderId="65" xfId="0" applyNumberFormat="1" applyFont="1" applyBorder="1" applyAlignment="1" applyProtection="1">
      <alignment vertical="center" wrapText="1"/>
      <protection/>
    </xf>
    <xf numFmtId="0" fontId="1" fillId="0" borderId="56" xfId="0" applyNumberFormat="1" applyFont="1" applyFill="1" applyBorder="1" applyAlignment="1">
      <alignment vertical="center"/>
    </xf>
    <xf numFmtId="0" fontId="2" fillId="0" borderId="20" xfId="0" applyNumberFormat="1" applyFont="1" applyFill="1" applyBorder="1" applyAlignment="1">
      <alignment vertical="center"/>
    </xf>
    <xf numFmtId="3" fontId="2" fillId="0" borderId="66" xfId="0" applyNumberFormat="1" applyFont="1" applyBorder="1" applyAlignment="1" applyProtection="1">
      <alignment vertical="center" wrapText="1"/>
      <protection/>
    </xf>
    <xf numFmtId="182" fontId="2" fillId="0" borderId="67" xfId="0" applyNumberFormat="1" applyFont="1" applyBorder="1" applyAlignment="1" applyProtection="1">
      <alignment vertical="center" wrapText="1"/>
      <protection/>
    </xf>
    <xf numFmtId="0" fontId="2" fillId="0" borderId="20" xfId="0" applyNumberFormat="1" applyFont="1" applyFill="1" applyBorder="1" applyAlignment="1">
      <alignment horizontal="center" vertical="center"/>
    </xf>
    <xf numFmtId="3" fontId="2" fillId="0" borderId="63" xfId="0" applyNumberFormat="1" applyFont="1" applyBorder="1" applyAlignment="1">
      <alignment vertical="center" wrapText="1"/>
    </xf>
    <xf numFmtId="0" fontId="2" fillId="0" borderId="56" xfId="0" applyNumberFormat="1" applyFont="1" applyFill="1" applyBorder="1" applyAlignment="1">
      <alignment horizontal="center" vertical="center"/>
    </xf>
    <xf numFmtId="3" fontId="2" fillId="0" borderId="64" xfId="0" applyNumberFormat="1" applyFont="1" applyBorder="1" applyAlignment="1">
      <alignment vertical="center" wrapText="1"/>
    </xf>
    <xf numFmtId="182" fontId="2" fillId="0" borderId="68" xfId="0" applyNumberFormat="1" applyFont="1" applyBorder="1" applyAlignment="1">
      <alignment vertical="center" wrapText="1"/>
    </xf>
    <xf numFmtId="182" fontId="2" fillId="0" borderId="69" xfId="0" applyNumberFormat="1" applyFont="1" applyBorder="1" applyAlignment="1">
      <alignment vertical="center" wrapText="1"/>
    </xf>
    <xf numFmtId="0" fontId="2" fillId="0" borderId="56" xfId="0" applyNumberFormat="1" applyFont="1" applyFill="1" applyBorder="1" applyAlignment="1">
      <alignment vertical="center"/>
    </xf>
    <xf numFmtId="182" fontId="2" fillId="0" borderId="49" xfId="0" applyNumberFormat="1" applyFont="1" applyBorder="1" applyAlignment="1" applyProtection="1">
      <alignment vertical="center" wrapText="1"/>
      <protection/>
    </xf>
    <xf numFmtId="182" fontId="2" fillId="0" borderId="70" xfId="0" applyNumberFormat="1" applyFont="1" applyBorder="1" applyAlignment="1" applyProtection="1">
      <alignment vertical="center" wrapText="1"/>
      <protection/>
    </xf>
    <xf numFmtId="3" fontId="2" fillId="0" borderId="63" xfId="0" applyNumberFormat="1" applyFont="1" applyBorder="1" applyAlignment="1">
      <alignment horizontal="right" vertical="center" wrapText="1"/>
    </xf>
    <xf numFmtId="3" fontId="2" fillId="0" borderId="65" xfId="0" applyNumberFormat="1" applyFont="1" applyBorder="1" applyAlignment="1">
      <alignment vertical="center" wrapText="1"/>
    </xf>
    <xf numFmtId="182" fontId="2" fillId="0" borderId="42" xfId="0" applyNumberFormat="1" applyFont="1" applyBorder="1" applyAlignment="1">
      <alignment vertical="center" wrapText="1"/>
    </xf>
    <xf numFmtId="182" fontId="2" fillId="0" borderId="71" xfId="0" applyNumberFormat="1" applyFont="1" applyBorder="1" applyAlignment="1">
      <alignment vertical="center" wrapText="1"/>
    </xf>
    <xf numFmtId="3" fontId="2" fillId="0" borderId="66" xfId="0" applyNumberFormat="1" applyFont="1" applyBorder="1" applyAlignment="1">
      <alignment horizontal="right" vertical="center" wrapText="1"/>
    </xf>
    <xf numFmtId="3" fontId="2" fillId="0" borderId="66" xfId="0" applyNumberFormat="1" applyFont="1" applyBorder="1" applyAlignment="1">
      <alignment vertical="center" wrapText="1"/>
    </xf>
    <xf numFmtId="182" fontId="2" fillId="0" borderId="72" xfId="0" applyNumberFormat="1" applyFont="1" applyBorder="1" applyAlignment="1">
      <alignment vertical="center" wrapText="1"/>
    </xf>
    <xf numFmtId="182" fontId="2" fillId="0" borderId="73" xfId="0" applyNumberFormat="1" applyFont="1" applyBorder="1" applyAlignment="1">
      <alignment vertical="center" wrapText="1"/>
    </xf>
    <xf numFmtId="0" fontId="7"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0" fontId="2" fillId="34" borderId="0" xfId="0" applyNumberFormat="1" applyFont="1" applyFill="1" applyAlignment="1">
      <alignment/>
    </xf>
    <xf numFmtId="0" fontId="2" fillId="34" borderId="0" xfId="0" applyNumberFormat="1" applyFont="1" applyFill="1" applyAlignment="1">
      <alignment/>
    </xf>
    <xf numFmtId="0" fontId="2" fillId="34" borderId="49" xfId="0" applyNumberFormat="1" applyFont="1" applyFill="1" applyBorder="1" applyAlignment="1" applyProtection="1">
      <alignment horizontal="center" vertical="center"/>
      <protection/>
    </xf>
    <xf numFmtId="0" fontId="2" fillId="34" borderId="37" xfId="0" applyNumberFormat="1" applyFont="1" applyFill="1" applyBorder="1" applyAlignment="1" applyProtection="1">
      <alignment horizontal="center" vertical="center"/>
      <protection/>
    </xf>
    <xf numFmtId="0" fontId="2" fillId="0" borderId="37" xfId="0" applyNumberFormat="1" applyFont="1" applyFill="1" applyBorder="1" applyAlignment="1" applyProtection="1">
      <alignment horizontal="center" vertical="center" wrapText="1"/>
      <protection/>
    </xf>
    <xf numFmtId="0" fontId="2" fillId="0" borderId="50" xfId="0" applyNumberFormat="1" applyFont="1" applyFill="1" applyBorder="1" applyAlignment="1" applyProtection="1">
      <alignment horizontal="center" vertical="center" wrapText="1"/>
      <protection/>
    </xf>
    <xf numFmtId="0" fontId="2" fillId="0" borderId="51" xfId="0" applyNumberFormat="1" applyFont="1" applyFill="1" applyBorder="1" applyAlignment="1" applyProtection="1">
      <alignment horizontal="center" vertical="center" wrapText="1"/>
      <protection/>
    </xf>
    <xf numFmtId="0" fontId="2" fillId="34" borderId="35"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2" fillId="0" borderId="53" xfId="0" applyNumberFormat="1" applyFont="1" applyFill="1" applyBorder="1" applyAlignment="1" applyProtection="1">
      <alignment horizontal="center" vertical="center" wrapText="1"/>
      <protection/>
    </xf>
    <xf numFmtId="0" fontId="2" fillId="34" borderId="74" xfId="0" applyNumberFormat="1" applyFont="1" applyFill="1" applyBorder="1" applyAlignment="1" applyProtection="1">
      <alignment horizontal="center" vertical="center"/>
      <protection/>
    </xf>
    <xf numFmtId="0" fontId="2" fillId="0" borderId="74" xfId="0" applyNumberFormat="1" applyFont="1" applyFill="1" applyBorder="1" applyAlignment="1" applyProtection="1">
      <alignment horizontal="center" vertical="center" wrapText="1"/>
      <protection/>
    </xf>
    <xf numFmtId="49" fontId="2" fillId="0" borderId="37" xfId="0" applyNumberFormat="1" applyFont="1" applyFill="1" applyBorder="1" applyAlignment="1" applyProtection="1">
      <alignment vertical="center" wrapText="1"/>
      <protection/>
    </xf>
    <xf numFmtId="49" fontId="2" fillId="0" borderId="41" xfId="0" applyNumberFormat="1" applyFont="1" applyFill="1" applyBorder="1" applyAlignment="1" applyProtection="1">
      <alignment vertical="center" wrapText="1"/>
      <protection/>
    </xf>
    <xf numFmtId="3" fontId="2" fillId="0" borderId="11" xfId="0" applyNumberFormat="1" applyFont="1" applyBorder="1" applyAlignment="1" applyProtection="1">
      <alignment vertical="center" wrapText="1"/>
      <protection/>
    </xf>
    <xf numFmtId="3" fontId="2" fillId="0" borderId="45" xfId="0" applyNumberFormat="1" applyFont="1" applyBorder="1" applyAlignment="1" applyProtection="1">
      <alignment vertical="center" wrapText="1"/>
      <protection/>
    </xf>
    <xf numFmtId="0" fontId="2" fillId="34" borderId="0" xfId="0" applyNumberFormat="1" applyFont="1" applyFill="1" applyAlignment="1">
      <alignment horizontal="right" vertical="center"/>
    </xf>
    <xf numFmtId="0" fontId="2" fillId="0" borderId="15" xfId="0" applyNumberFormat="1" applyFont="1" applyFill="1" applyBorder="1" applyAlignment="1" applyProtection="1">
      <alignment horizontal="center" vertical="center" wrapText="1"/>
      <protection/>
    </xf>
    <xf numFmtId="3" fontId="2" fillId="0" borderId="40" xfId="0" applyNumberFormat="1" applyFont="1" applyBorder="1" applyAlignment="1" applyProtection="1">
      <alignment vertical="center" wrapText="1"/>
      <protection/>
    </xf>
    <xf numFmtId="0" fontId="1" fillId="0" borderId="75" xfId="0" applyNumberFormat="1" applyFont="1" applyFill="1" applyBorder="1" applyAlignment="1" applyProtection="1">
      <alignment vertical="center"/>
      <protection/>
    </xf>
    <xf numFmtId="0" fontId="1" fillId="0" borderId="13"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34" borderId="20" xfId="0" applyNumberFormat="1" applyFont="1" applyFill="1" applyBorder="1" applyAlignment="1" applyProtection="1">
      <alignment horizontal="center" vertical="center" wrapText="1"/>
      <protection/>
    </xf>
    <xf numFmtId="1" fontId="0" fillId="0" borderId="16" xfId="0" applyNumberFormat="1" applyFill="1" applyBorder="1" applyAlignment="1">
      <alignment horizontal="center" vertical="center"/>
    </xf>
    <xf numFmtId="1" fontId="0" fillId="0" borderId="17" xfId="0" applyNumberFormat="1" applyFill="1" applyBorder="1" applyAlignment="1">
      <alignment horizontal="center" vertical="center"/>
    </xf>
    <xf numFmtId="183" fontId="1" fillId="0" borderId="33" xfId="0" applyNumberFormat="1" applyFont="1" applyFill="1" applyBorder="1" applyAlignment="1" applyProtection="1">
      <alignment horizontal="center" vertical="center" wrapText="1"/>
      <protection/>
    </xf>
    <xf numFmtId="0" fontId="1" fillId="34" borderId="12"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183" fontId="1" fillId="0" borderId="76" xfId="0" applyNumberFormat="1" applyFont="1" applyFill="1" applyBorder="1" applyAlignment="1" applyProtection="1">
      <alignment horizontal="center" vertical="center" wrapText="1"/>
      <protection/>
    </xf>
    <xf numFmtId="0" fontId="1" fillId="34" borderId="36" xfId="0" applyNumberFormat="1" applyFont="1" applyFill="1" applyBorder="1" applyAlignment="1" applyProtection="1">
      <alignment horizontal="center" vertical="center" wrapText="1"/>
      <protection/>
    </xf>
    <xf numFmtId="3" fontId="1" fillId="0" borderId="53" xfId="0" applyNumberFormat="1" applyFont="1" applyBorder="1" applyAlignment="1" applyProtection="1">
      <alignment vertical="center" wrapText="1"/>
      <protection/>
    </xf>
    <xf numFmtId="3" fontId="1" fillId="0" borderId="20" xfId="0" applyNumberFormat="1" applyFont="1" applyBorder="1" applyAlignment="1" applyProtection="1">
      <alignment vertical="center" wrapText="1"/>
      <protection/>
    </xf>
    <xf numFmtId="3" fontId="1" fillId="0" borderId="49" xfId="0" applyNumberFormat="1" applyFont="1" applyBorder="1" applyAlignment="1" applyProtection="1">
      <alignment vertical="center" wrapText="1"/>
      <protection/>
    </xf>
    <xf numFmtId="1" fontId="0" fillId="0" borderId="18" xfId="0" applyNumberFormat="1" applyFill="1" applyBorder="1" applyAlignment="1">
      <alignment horizontal="center" vertical="center"/>
    </xf>
    <xf numFmtId="3" fontId="1" fillId="0" borderId="12" xfId="0" applyNumberFormat="1" applyFont="1" applyBorder="1" applyAlignment="1" applyProtection="1">
      <alignment vertical="center" wrapText="1"/>
      <protection/>
    </xf>
    <xf numFmtId="3" fontId="1" fillId="0" borderId="77" xfId="0" applyNumberFormat="1" applyFont="1" applyBorder="1" applyAlignment="1" applyProtection="1">
      <alignment vertical="center" wrapText="1"/>
      <protection/>
    </xf>
    <xf numFmtId="3" fontId="1" fillId="0" borderId="78" xfId="0" applyNumberFormat="1" applyFont="1" applyBorder="1" applyAlignment="1" applyProtection="1">
      <alignment vertical="center" wrapText="1"/>
      <protection/>
    </xf>
    <xf numFmtId="3" fontId="2" fillId="0" borderId="10" xfId="0" applyNumberFormat="1" applyFont="1" applyBorder="1" applyAlignment="1" applyProtection="1">
      <alignment vertical="center" wrapText="1"/>
      <protection/>
    </xf>
    <xf numFmtId="3" fontId="2" fillId="0" borderId="79" xfId="0" applyNumberFormat="1" applyFont="1" applyBorder="1" applyAlignment="1" applyProtection="1">
      <alignment vertical="center" wrapText="1"/>
      <protection/>
    </xf>
    <xf numFmtId="182" fontId="16" fillId="0" borderId="55" xfId="0" applyNumberFormat="1" applyFont="1" applyBorder="1" applyAlignment="1">
      <alignment/>
    </xf>
    <xf numFmtId="182" fontId="15" fillId="0" borderId="0" xfId="0" applyNumberFormat="1" applyFont="1" applyBorder="1" applyAlignment="1">
      <alignment/>
    </xf>
    <xf numFmtId="1" fontId="17" fillId="0" borderId="0" xfId="0" applyNumberFormat="1" applyFont="1" applyFill="1" applyAlignment="1">
      <alignment/>
    </xf>
    <xf numFmtId="184" fontId="18" fillId="0" borderId="0" xfId="0" applyNumberFormat="1" applyFont="1" applyFill="1" applyAlignment="1" applyProtection="1">
      <alignment horizontal="center" vertical="top"/>
      <protection/>
    </xf>
    <xf numFmtId="1" fontId="19"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20" fillId="0" borderId="0" xfId="0" applyNumberFormat="1" applyFont="1" applyFill="1" applyAlignment="1">
      <alignment horizontal="center"/>
    </xf>
    <xf numFmtId="1" fontId="20"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workbookViewId="0" topLeftCell="A1">
      <selection activeCell="H7" sqref="H7"/>
    </sheetView>
  </sheetViews>
  <sheetFormatPr defaultColWidth="9.33203125" defaultRowHeight="11.25"/>
  <cols>
    <col min="1" max="1" width="163.83203125" style="0" customWidth="1"/>
  </cols>
  <sheetData>
    <row r="1" ht="14.25">
      <c r="A1" s="256"/>
    </row>
    <row r="3" ht="102" customHeight="1">
      <c r="A3" s="257" t="s">
        <v>0</v>
      </c>
    </row>
    <row r="4" ht="107.25" customHeight="1">
      <c r="A4" s="258" t="s">
        <v>1</v>
      </c>
    </row>
    <row r="5" ht="409.5" customHeight="1" hidden="1">
      <c r="A5" s="259"/>
    </row>
    <row r="6" ht="29.25" customHeight="1">
      <c r="A6" s="260"/>
    </row>
    <row r="7" ht="78" customHeight="1"/>
    <row r="8" ht="82.5" customHeight="1">
      <c r="A8" s="261" t="s">
        <v>2</v>
      </c>
    </row>
  </sheetData>
  <sheetProtection/>
  <printOptions horizontalCentered="1" verticalCentered="1"/>
  <pageMargins left="0.59" right="0.59" top="0.59" bottom="0.59"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9"/>
      <c r="B1" s="109"/>
      <c r="C1" s="109"/>
      <c r="D1" s="109"/>
      <c r="E1" s="110"/>
      <c r="F1" s="109"/>
      <c r="G1" s="109"/>
      <c r="H1" s="75" t="s">
        <v>324</v>
      </c>
    </row>
    <row r="2" spans="1:8" ht="25.5" customHeight="1">
      <c r="A2" s="72" t="s">
        <v>325</v>
      </c>
      <c r="B2" s="72"/>
      <c r="C2" s="72"/>
      <c r="D2" s="72"/>
      <c r="E2" s="72"/>
      <c r="F2" s="72"/>
      <c r="G2" s="72"/>
      <c r="H2" s="72"/>
    </row>
    <row r="3" spans="1:8" ht="19.5" customHeight="1">
      <c r="A3" s="111" t="s">
        <v>5</v>
      </c>
      <c r="B3" s="112"/>
      <c r="C3" s="112"/>
      <c r="D3" s="112"/>
      <c r="E3" s="112"/>
      <c r="F3" s="112"/>
      <c r="G3" s="112"/>
      <c r="H3" s="75" t="s">
        <v>6</v>
      </c>
    </row>
    <row r="4" spans="1:8" ht="19.5" customHeight="1">
      <c r="A4" s="113" t="s">
        <v>326</v>
      </c>
      <c r="B4" s="113" t="s">
        <v>327</v>
      </c>
      <c r="C4" s="80" t="s">
        <v>328</v>
      </c>
      <c r="D4" s="80"/>
      <c r="E4" s="114"/>
      <c r="F4" s="114"/>
      <c r="G4" s="114"/>
      <c r="H4" s="80"/>
    </row>
    <row r="5" spans="1:8" ht="19.5" customHeight="1">
      <c r="A5" s="113"/>
      <c r="B5" s="113"/>
      <c r="C5" s="115" t="s">
        <v>59</v>
      </c>
      <c r="D5" s="116" t="s">
        <v>218</v>
      </c>
      <c r="E5" s="117" t="s">
        <v>329</v>
      </c>
      <c r="F5" s="118"/>
      <c r="G5" s="119"/>
      <c r="H5" s="120" t="s">
        <v>223</v>
      </c>
    </row>
    <row r="6" spans="1:8" ht="33.75" customHeight="1">
      <c r="A6" s="88"/>
      <c r="B6" s="88"/>
      <c r="C6" s="121"/>
      <c r="D6" s="89"/>
      <c r="E6" s="122" t="s">
        <v>74</v>
      </c>
      <c r="F6" s="123" t="s">
        <v>330</v>
      </c>
      <c r="G6" s="124" t="s">
        <v>331</v>
      </c>
      <c r="H6" s="125"/>
    </row>
    <row r="7" spans="1:8" ht="19.5" customHeight="1">
      <c r="A7" s="91" t="s">
        <v>16</v>
      </c>
      <c r="B7" s="126" t="s">
        <v>59</v>
      </c>
      <c r="C7" s="127">
        <f>SUM(D7,E7,H7)</f>
        <v>51</v>
      </c>
      <c r="D7" s="128">
        <v>0</v>
      </c>
      <c r="E7" s="128">
        <f>SUM(F7,G7)</f>
        <v>50</v>
      </c>
      <c r="F7" s="128">
        <v>0</v>
      </c>
      <c r="G7" s="129">
        <v>50</v>
      </c>
      <c r="H7" s="130">
        <v>1</v>
      </c>
    </row>
    <row r="8" spans="1:8" ht="19.5" customHeight="1">
      <c r="A8" s="91" t="s">
        <v>82</v>
      </c>
      <c r="B8" s="126" t="s">
        <v>83</v>
      </c>
      <c r="C8" s="127">
        <f>SUM(D8,E8,H8)</f>
        <v>51</v>
      </c>
      <c r="D8" s="128">
        <v>0</v>
      </c>
      <c r="E8" s="128">
        <f>SUM(F8,G8)</f>
        <v>50</v>
      </c>
      <c r="F8" s="128">
        <v>0</v>
      </c>
      <c r="G8" s="129">
        <v>50</v>
      </c>
      <c r="H8" s="130">
        <v>1</v>
      </c>
    </row>
  </sheetData>
  <sheetProtection/>
  <mergeCells count="8">
    <mergeCell ref="A2:H2"/>
    <mergeCell ref="C4:H4"/>
    <mergeCell ref="E5:G5"/>
    <mergeCell ref="A4:A6"/>
    <mergeCell ref="B4:B6"/>
    <mergeCell ref="C5:C6"/>
    <mergeCell ref="D5:D6"/>
    <mergeCell ref="H5:H6"/>
  </mergeCells>
  <printOptions horizontalCentered="1"/>
  <pageMargins left="0.39" right="0.39" top="0.79" bottom="0.39"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69"/>
      <c r="B1" s="70"/>
      <c r="C1" s="70"/>
      <c r="D1" s="70"/>
      <c r="E1" s="70"/>
      <c r="F1" s="70"/>
      <c r="G1" s="70"/>
      <c r="H1" s="71" t="s">
        <v>332</v>
      </c>
    </row>
    <row r="2" spans="1:8" ht="19.5" customHeight="1">
      <c r="A2" s="72" t="s">
        <v>333</v>
      </c>
      <c r="B2" s="72"/>
      <c r="C2" s="72"/>
      <c r="D2" s="72"/>
      <c r="E2" s="72"/>
      <c r="F2" s="72"/>
      <c r="G2" s="72"/>
      <c r="H2" s="72"/>
    </row>
    <row r="3" spans="1:8" ht="19.5" customHeight="1">
      <c r="A3" s="131" t="s">
        <v>5</v>
      </c>
      <c r="B3" s="73"/>
      <c r="C3" s="73"/>
      <c r="D3" s="73"/>
      <c r="E3" s="73"/>
      <c r="F3" s="74"/>
      <c r="G3" s="74"/>
      <c r="H3" s="75" t="s">
        <v>6</v>
      </c>
    </row>
    <row r="4" spans="1:8" ht="19.5" customHeight="1">
      <c r="A4" s="76" t="s">
        <v>58</v>
      </c>
      <c r="B4" s="77"/>
      <c r="C4" s="77"/>
      <c r="D4" s="77"/>
      <c r="E4" s="78"/>
      <c r="F4" s="79" t="s">
        <v>334</v>
      </c>
      <c r="G4" s="80"/>
      <c r="H4" s="80"/>
    </row>
    <row r="5" spans="1:8" ht="19.5" customHeight="1">
      <c r="A5" s="76" t="s">
        <v>67</v>
      </c>
      <c r="B5" s="77"/>
      <c r="C5" s="78"/>
      <c r="D5" s="81" t="s">
        <v>68</v>
      </c>
      <c r="E5" s="82" t="s">
        <v>111</v>
      </c>
      <c r="F5" s="83" t="s">
        <v>59</v>
      </c>
      <c r="G5" s="83" t="s">
        <v>107</v>
      </c>
      <c r="H5" s="80" t="s">
        <v>108</v>
      </c>
    </row>
    <row r="6" spans="1:8" ht="19.5" customHeight="1">
      <c r="A6" s="84" t="s">
        <v>79</v>
      </c>
      <c r="B6" s="85" t="s">
        <v>80</v>
      </c>
      <c r="C6" s="86" t="s">
        <v>81</v>
      </c>
      <c r="D6" s="87"/>
      <c r="E6" s="88"/>
      <c r="F6" s="89"/>
      <c r="G6" s="89"/>
      <c r="H6" s="90"/>
    </row>
    <row r="7" spans="1:8" ht="19.5" customHeight="1">
      <c r="A7" s="91" t="s">
        <v>16</v>
      </c>
      <c r="B7" s="91" t="s">
        <v>16</v>
      </c>
      <c r="C7" s="91" t="s">
        <v>16</v>
      </c>
      <c r="D7" s="91" t="s">
        <v>16</v>
      </c>
      <c r="E7" s="91" t="s">
        <v>16</v>
      </c>
      <c r="F7" s="92">
        <f aca="true" t="shared" si="0" ref="F7:F16">SUM(G7,H7)</f>
        <v>0</v>
      </c>
      <c r="G7" s="93" t="s">
        <v>16</v>
      </c>
      <c r="H7" s="94" t="s">
        <v>16</v>
      </c>
    </row>
    <row r="8" spans="1:8" ht="19.5" customHeight="1">
      <c r="A8" s="91" t="s">
        <v>16</v>
      </c>
      <c r="B8" s="91" t="s">
        <v>16</v>
      </c>
      <c r="C8" s="91" t="s">
        <v>16</v>
      </c>
      <c r="D8" s="91" t="s">
        <v>16</v>
      </c>
      <c r="E8" s="91" t="s">
        <v>16</v>
      </c>
      <c r="F8" s="92">
        <f t="shared" si="0"/>
        <v>0</v>
      </c>
      <c r="G8" s="93" t="s">
        <v>16</v>
      </c>
      <c r="H8" s="94" t="s">
        <v>16</v>
      </c>
    </row>
    <row r="9" spans="1:8" ht="19.5" customHeight="1">
      <c r="A9" s="91" t="s">
        <v>16</v>
      </c>
      <c r="B9" s="91" t="s">
        <v>16</v>
      </c>
      <c r="C9" s="91" t="s">
        <v>16</v>
      </c>
      <c r="D9" s="91" t="s">
        <v>16</v>
      </c>
      <c r="E9" s="91" t="s">
        <v>16</v>
      </c>
      <c r="F9" s="92">
        <f t="shared" si="0"/>
        <v>0</v>
      </c>
      <c r="G9" s="93" t="s">
        <v>16</v>
      </c>
      <c r="H9" s="94" t="s">
        <v>16</v>
      </c>
    </row>
    <row r="10" spans="1:8" ht="19.5" customHeight="1">
      <c r="A10" s="91" t="s">
        <v>16</v>
      </c>
      <c r="B10" s="91" t="s">
        <v>16</v>
      </c>
      <c r="C10" s="91" t="s">
        <v>16</v>
      </c>
      <c r="D10" s="91" t="s">
        <v>16</v>
      </c>
      <c r="E10" s="91" t="s">
        <v>16</v>
      </c>
      <c r="F10" s="92">
        <f t="shared" si="0"/>
        <v>0</v>
      </c>
      <c r="G10" s="93" t="s">
        <v>16</v>
      </c>
      <c r="H10" s="94" t="s">
        <v>16</v>
      </c>
    </row>
    <row r="11" spans="1:8" ht="19.5" customHeight="1">
      <c r="A11" s="91" t="s">
        <v>16</v>
      </c>
      <c r="B11" s="91" t="s">
        <v>16</v>
      </c>
      <c r="C11" s="91" t="s">
        <v>16</v>
      </c>
      <c r="D11" s="91" t="s">
        <v>16</v>
      </c>
      <c r="E11" s="91" t="s">
        <v>16</v>
      </c>
      <c r="F11" s="92">
        <f t="shared" si="0"/>
        <v>0</v>
      </c>
      <c r="G11" s="93" t="s">
        <v>16</v>
      </c>
      <c r="H11" s="94" t="s">
        <v>16</v>
      </c>
    </row>
    <row r="12" spans="1:8" ht="19.5" customHeight="1">
      <c r="A12" s="91" t="s">
        <v>16</v>
      </c>
      <c r="B12" s="91" t="s">
        <v>16</v>
      </c>
      <c r="C12" s="91" t="s">
        <v>16</v>
      </c>
      <c r="D12" s="91" t="s">
        <v>16</v>
      </c>
      <c r="E12" s="91" t="s">
        <v>16</v>
      </c>
      <c r="F12" s="92">
        <f t="shared" si="0"/>
        <v>0</v>
      </c>
      <c r="G12" s="93" t="s">
        <v>16</v>
      </c>
      <c r="H12" s="94" t="s">
        <v>16</v>
      </c>
    </row>
    <row r="13" spans="1:8" ht="19.5" customHeight="1">
      <c r="A13" s="91" t="s">
        <v>16</v>
      </c>
      <c r="B13" s="91" t="s">
        <v>16</v>
      </c>
      <c r="C13" s="91" t="s">
        <v>16</v>
      </c>
      <c r="D13" s="91" t="s">
        <v>16</v>
      </c>
      <c r="E13" s="91" t="s">
        <v>16</v>
      </c>
      <c r="F13" s="92">
        <f t="shared" si="0"/>
        <v>0</v>
      </c>
      <c r="G13" s="93" t="s">
        <v>16</v>
      </c>
      <c r="H13" s="94" t="s">
        <v>16</v>
      </c>
    </row>
    <row r="14" spans="1:8" ht="19.5" customHeight="1">
      <c r="A14" s="91" t="s">
        <v>16</v>
      </c>
      <c r="B14" s="91" t="s">
        <v>16</v>
      </c>
      <c r="C14" s="91" t="s">
        <v>16</v>
      </c>
      <c r="D14" s="91" t="s">
        <v>16</v>
      </c>
      <c r="E14" s="91" t="s">
        <v>16</v>
      </c>
      <c r="F14" s="92">
        <f t="shared" si="0"/>
        <v>0</v>
      </c>
      <c r="G14" s="93" t="s">
        <v>16</v>
      </c>
      <c r="H14" s="94" t="s">
        <v>16</v>
      </c>
    </row>
    <row r="15" spans="1:8" ht="19.5" customHeight="1">
      <c r="A15" s="91" t="s">
        <v>16</v>
      </c>
      <c r="B15" s="91" t="s">
        <v>16</v>
      </c>
      <c r="C15" s="91" t="s">
        <v>16</v>
      </c>
      <c r="D15" s="91" t="s">
        <v>16</v>
      </c>
      <c r="E15" s="91" t="s">
        <v>16</v>
      </c>
      <c r="F15" s="92">
        <f t="shared" si="0"/>
        <v>0</v>
      </c>
      <c r="G15" s="93" t="s">
        <v>16</v>
      </c>
      <c r="H15" s="94" t="s">
        <v>16</v>
      </c>
    </row>
    <row r="16" spans="1:8" ht="19.5" customHeight="1">
      <c r="A16" s="91" t="s">
        <v>16</v>
      </c>
      <c r="B16" s="91" t="s">
        <v>16</v>
      </c>
      <c r="C16" s="91" t="s">
        <v>16</v>
      </c>
      <c r="D16" s="91" t="s">
        <v>16</v>
      </c>
      <c r="E16" s="91" t="s">
        <v>16</v>
      </c>
      <c r="F16" s="92">
        <f t="shared" si="0"/>
        <v>0</v>
      </c>
      <c r="G16" s="93" t="s">
        <v>16</v>
      </c>
      <c r="H16" s="94" t="s">
        <v>16</v>
      </c>
    </row>
  </sheetData>
  <sheetProtection/>
  <mergeCells count="9">
    <mergeCell ref="A2:H2"/>
    <mergeCell ref="A4:E4"/>
    <mergeCell ref="F4:H4"/>
    <mergeCell ref="A5:C5"/>
    <mergeCell ref="D5:D6"/>
    <mergeCell ref="E5:E6"/>
    <mergeCell ref="F5:F6"/>
    <mergeCell ref="G5:G6"/>
    <mergeCell ref="H5:H6"/>
  </mergeCells>
  <printOptions horizontalCentered="1"/>
  <pageMargins left="0.39" right="0.39" top="0.79" bottom="0.39"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9"/>
      <c r="B1" s="109"/>
      <c r="C1" s="109"/>
      <c r="D1" s="109"/>
      <c r="E1" s="110"/>
      <c r="F1" s="109"/>
      <c r="G1" s="109"/>
      <c r="H1" s="75" t="s">
        <v>335</v>
      </c>
    </row>
    <row r="2" spans="1:8" ht="25.5" customHeight="1">
      <c r="A2" s="72" t="s">
        <v>336</v>
      </c>
      <c r="B2" s="72"/>
      <c r="C2" s="72"/>
      <c r="D2" s="72"/>
      <c r="E2" s="72"/>
      <c r="F2" s="72"/>
      <c r="G2" s="72"/>
      <c r="H2" s="72"/>
    </row>
    <row r="3" spans="1:8" ht="19.5" customHeight="1">
      <c r="A3" s="111" t="s">
        <v>5</v>
      </c>
      <c r="B3" s="112"/>
      <c r="C3" s="112"/>
      <c r="D3" s="112"/>
      <c r="E3" s="112"/>
      <c r="F3" s="112"/>
      <c r="G3" s="112"/>
      <c r="H3" s="75" t="s">
        <v>6</v>
      </c>
    </row>
    <row r="4" spans="1:8" ht="19.5" customHeight="1">
      <c r="A4" s="113" t="s">
        <v>326</v>
      </c>
      <c r="B4" s="113" t="s">
        <v>327</v>
      </c>
      <c r="C4" s="80" t="s">
        <v>328</v>
      </c>
      <c r="D4" s="80"/>
      <c r="E4" s="114"/>
      <c r="F4" s="114"/>
      <c r="G4" s="114"/>
      <c r="H4" s="80"/>
    </row>
    <row r="5" spans="1:8" ht="19.5" customHeight="1">
      <c r="A5" s="113"/>
      <c r="B5" s="113"/>
      <c r="C5" s="115" t="s">
        <v>59</v>
      </c>
      <c r="D5" s="116" t="s">
        <v>218</v>
      </c>
      <c r="E5" s="117" t="s">
        <v>329</v>
      </c>
      <c r="F5" s="118"/>
      <c r="G5" s="119"/>
      <c r="H5" s="120" t="s">
        <v>223</v>
      </c>
    </row>
    <row r="6" spans="1:8" ht="33.75" customHeight="1">
      <c r="A6" s="88"/>
      <c r="B6" s="88"/>
      <c r="C6" s="121"/>
      <c r="D6" s="89"/>
      <c r="E6" s="122" t="s">
        <v>74</v>
      </c>
      <c r="F6" s="123" t="s">
        <v>330</v>
      </c>
      <c r="G6" s="124" t="s">
        <v>331</v>
      </c>
      <c r="H6" s="125"/>
    </row>
    <row r="7" spans="1:8" ht="19.5" customHeight="1">
      <c r="A7" s="91" t="s">
        <v>16</v>
      </c>
      <c r="B7" s="126" t="s">
        <v>16</v>
      </c>
      <c r="C7" s="127">
        <f aca="true" t="shared" si="0" ref="C7:C16">SUM(D7,E7,H7)</f>
        <v>0</v>
      </c>
      <c r="D7" s="128" t="s">
        <v>16</v>
      </c>
      <c r="E7" s="128">
        <f aca="true" t="shared" si="1" ref="E7:E16">SUM(F7,G7)</f>
        <v>0</v>
      </c>
      <c r="F7" s="128" t="s">
        <v>16</v>
      </c>
      <c r="G7" s="129" t="s">
        <v>16</v>
      </c>
      <c r="H7" s="130" t="s">
        <v>16</v>
      </c>
    </row>
    <row r="8" spans="1:8" ht="19.5" customHeight="1">
      <c r="A8" s="91" t="s">
        <v>16</v>
      </c>
      <c r="B8" s="126" t="s">
        <v>16</v>
      </c>
      <c r="C8" s="127">
        <f t="shared" si="0"/>
        <v>0</v>
      </c>
      <c r="D8" s="128" t="s">
        <v>16</v>
      </c>
      <c r="E8" s="128">
        <f t="shared" si="1"/>
        <v>0</v>
      </c>
      <c r="F8" s="128" t="s">
        <v>16</v>
      </c>
      <c r="G8" s="129" t="s">
        <v>16</v>
      </c>
      <c r="H8" s="130" t="s">
        <v>16</v>
      </c>
    </row>
    <row r="9" spans="1:8" ht="19.5" customHeight="1">
      <c r="A9" s="91" t="s">
        <v>16</v>
      </c>
      <c r="B9" s="126" t="s">
        <v>16</v>
      </c>
      <c r="C9" s="127">
        <f t="shared" si="0"/>
        <v>0</v>
      </c>
      <c r="D9" s="128" t="s">
        <v>16</v>
      </c>
      <c r="E9" s="128">
        <f t="shared" si="1"/>
        <v>0</v>
      </c>
      <c r="F9" s="128" t="s">
        <v>16</v>
      </c>
      <c r="G9" s="129" t="s">
        <v>16</v>
      </c>
      <c r="H9" s="130" t="s">
        <v>16</v>
      </c>
    </row>
    <row r="10" spans="1:8" ht="19.5" customHeight="1">
      <c r="A10" s="91" t="s">
        <v>16</v>
      </c>
      <c r="B10" s="126" t="s">
        <v>16</v>
      </c>
      <c r="C10" s="127">
        <f t="shared" si="0"/>
        <v>0</v>
      </c>
      <c r="D10" s="128" t="s">
        <v>16</v>
      </c>
      <c r="E10" s="128">
        <f t="shared" si="1"/>
        <v>0</v>
      </c>
      <c r="F10" s="128" t="s">
        <v>16</v>
      </c>
      <c r="G10" s="129" t="s">
        <v>16</v>
      </c>
      <c r="H10" s="130" t="s">
        <v>16</v>
      </c>
    </row>
    <row r="11" spans="1:8" ht="19.5" customHeight="1">
      <c r="A11" s="91" t="s">
        <v>16</v>
      </c>
      <c r="B11" s="126" t="s">
        <v>16</v>
      </c>
      <c r="C11" s="127">
        <f t="shared" si="0"/>
        <v>0</v>
      </c>
      <c r="D11" s="128" t="s">
        <v>16</v>
      </c>
      <c r="E11" s="128">
        <f t="shared" si="1"/>
        <v>0</v>
      </c>
      <c r="F11" s="128" t="s">
        <v>16</v>
      </c>
      <c r="G11" s="129" t="s">
        <v>16</v>
      </c>
      <c r="H11" s="130" t="s">
        <v>16</v>
      </c>
    </row>
    <row r="12" spans="1:8" ht="19.5" customHeight="1">
      <c r="A12" s="91" t="s">
        <v>16</v>
      </c>
      <c r="B12" s="126" t="s">
        <v>16</v>
      </c>
      <c r="C12" s="127">
        <f t="shared" si="0"/>
        <v>0</v>
      </c>
      <c r="D12" s="128" t="s">
        <v>16</v>
      </c>
      <c r="E12" s="128">
        <f t="shared" si="1"/>
        <v>0</v>
      </c>
      <c r="F12" s="128" t="s">
        <v>16</v>
      </c>
      <c r="G12" s="129" t="s">
        <v>16</v>
      </c>
      <c r="H12" s="130" t="s">
        <v>16</v>
      </c>
    </row>
    <row r="13" spans="1:8" ht="19.5" customHeight="1">
      <c r="A13" s="91" t="s">
        <v>16</v>
      </c>
      <c r="B13" s="126" t="s">
        <v>16</v>
      </c>
      <c r="C13" s="127">
        <f t="shared" si="0"/>
        <v>0</v>
      </c>
      <c r="D13" s="128" t="s">
        <v>16</v>
      </c>
      <c r="E13" s="128">
        <f t="shared" si="1"/>
        <v>0</v>
      </c>
      <c r="F13" s="128" t="s">
        <v>16</v>
      </c>
      <c r="G13" s="129" t="s">
        <v>16</v>
      </c>
      <c r="H13" s="130" t="s">
        <v>16</v>
      </c>
    </row>
    <row r="14" spans="1:8" ht="19.5" customHeight="1">
      <c r="A14" s="91" t="s">
        <v>16</v>
      </c>
      <c r="B14" s="126" t="s">
        <v>16</v>
      </c>
      <c r="C14" s="127">
        <f t="shared" si="0"/>
        <v>0</v>
      </c>
      <c r="D14" s="128" t="s">
        <v>16</v>
      </c>
      <c r="E14" s="128">
        <f t="shared" si="1"/>
        <v>0</v>
      </c>
      <c r="F14" s="128" t="s">
        <v>16</v>
      </c>
      <c r="G14" s="129" t="s">
        <v>16</v>
      </c>
      <c r="H14" s="130" t="s">
        <v>16</v>
      </c>
    </row>
    <row r="15" spans="1:8" ht="19.5" customHeight="1">
      <c r="A15" s="91" t="s">
        <v>16</v>
      </c>
      <c r="B15" s="126" t="s">
        <v>16</v>
      </c>
      <c r="C15" s="127">
        <f t="shared" si="0"/>
        <v>0</v>
      </c>
      <c r="D15" s="128" t="s">
        <v>16</v>
      </c>
      <c r="E15" s="128">
        <f t="shared" si="1"/>
        <v>0</v>
      </c>
      <c r="F15" s="128" t="s">
        <v>16</v>
      </c>
      <c r="G15" s="129" t="s">
        <v>16</v>
      </c>
      <c r="H15" s="130" t="s">
        <v>16</v>
      </c>
    </row>
    <row r="16" spans="1:8" ht="19.5" customHeight="1">
      <c r="A16" s="91" t="s">
        <v>16</v>
      </c>
      <c r="B16" s="126" t="s">
        <v>16</v>
      </c>
      <c r="C16" s="127">
        <f t="shared" si="0"/>
        <v>0</v>
      </c>
      <c r="D16" s="128" t="s">
        <v>16</v>
      </c>
      <c r="E16" s="128">
        <f t="shared" si="1"/>
        <v>0</v>
      </c>
      <c r="F16" s="128" t="s">
        <v>16</v>
      </c>
      <c r="G16" s="129" t="s">
        <v>16</v>
      </c>
      <c r="H16" s="130" t="s">
        <v>16</v>
      </c>
    </row>
  </sheetData>
  <sheetProtection/>
  <mergeCells count="8">
    <mergeCell ref="A2:H2"/>
    <mergeCell ref="C4:H4"/>
    <mergeCell ref="E5:G5"/>
    <mergeCell ref="A4:A6"/>
    <mergeCell ref="B4:B6"/>
    <mergeCell ref="C5:C6"/>
    <mergeCell ref="D5:D6"/>
    <mergeCell ref="H5:H6"/>
  </mergeCells>
  <printOptions horizontalCentered="1"/>
  <pageMargins left="0.39" right="0.39" top="0.79" bottom="0.39"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13" sqref="E13"/>
    </sheetView>
  </sheetViews>
  <sheetFormatPr defaultColWidth="9.33203125" defaultRowHeight="12.75" customHeight="1"/>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 min="246" max="16384" width="9.16015625" style="0" customWidth="1"/>
  </cols>
  <sheetData>
    <row r="1" spans="1:245" ht="19.5" customHeight="1">
      <c r="A1" s="69"/>
      <c r="B1" s="70"/>
      <c r="C1" s="70"/>
      <c r="D1" s="70"/>
      <c r="E1" s="70"/>
      <c r="F1" s="70"/>
      <c r="G1" s="70"/>
      <c r="H1" s="71" t="s">
        <v>337</v>
      </c>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row>
    <row r="2" spans="1:245" ht="19.5" customHeight="1">
      <c r="A2" s="72" t="s">
        <v>338</v>
      </c>
      <c r="B2" s="72"/>
      <c r="C2" s="72"/>
      <c r="D2" s="72"/>
      <c r="E2" s="72"/>
      <c r="F2" s="72"/>
      <c r="G2" s="72"/>
      <c r="H2" s="72"/>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row>
    <row r="3" spans="1:245" ht="19.5" customHeight="1">
      <c r="A3" s="73" t="s">
        <v>16</v>
      </c>
      <c r="B3" s="73"/>
      <c r="C3" s="73"/>
      <c r="D3" s="73"/>
      <c r="E3" s="73"/>
      <c r="F3" s="74"/>
      <c r="G3" s="74"/>
      <c r="H3" s="75" t="s">
        <v>339</v>
      </c>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row>
    <row r="4" spans="1:245" ht="19.5" customHeight="1">
      <c r="A4" s="76" t="s">
        <v>58</v>
      </c>
      <c r="B4" s="77"/>
      <c r="C4" s="77"/>
      <c r="D4" s="77"/>
      <c r="E4" s="78"/>
      <c r="F4" s="79" t="s">
        <v>340</v>
      </c>
      <c r="G4" s="80"/>
      <c r="H4" s="80"/>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row>
    <row r="5" spans="1:245" ht="19.5" customHeight="1">
      <c r="A5" s="76" t="s">
        <v>67</v>
      </c>
      <c r="B5" s="77"/>
      <c r="C5" s="78"/>
      <c r="D5" s="81" t="s">
        <v>68</v>
      </c>
      <c r="E5" s="82" t="s">
        <v>111</v>
      </c>
      <c r="F5" s="83" t="s">
        <v>59</v>
      </c>
      <c r="G5" s="83" t="s">
        <v>107</v>
      </c>
      <c r="H5" s="80" t="s">
        <v>108</v>
      </c>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row>
    <row r="6" spans="1:245" ht="19.5" customHeight="1">
      <c r="A6" s="84" t="s">
        <v>79</v>
      </c>
      <c r="B6" s="85" t="s">
        <v>80</v>
      </c>
      <c r="C6" s="86" t="s">
        <v>81</v>
      </c>
      <c r="D6" s="87"/>
      <c r="E6" s="88"/>
      <c r="F6" s="89"/>
      <c r="G6" s="89"/>
      <c r="H6" s="90"/>
      <c r="I6" s="108"/>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row>
    <row r="7" spans="1:245" ht="19.5" customHeight="1">
      <c r="A7" s="91" t="s">
        <v>16</v>
      </c>
      <c r="B7" s="91" t="s">
        <v>16</v>
      </c>
      <c r="C7" s="91" t="s">
        <v>16</v>
      </c>
      <c r="D7" s="91" t="s">
        <v>16</v>
      </c>
      <c r="E7" s="91" t="s">
        <v>16</v>
      </c>
      <c r="F7" s="92" t="s">
        <v>16</v>
      </c>
      <c r="G7" s="93" t="s">
        <v>16</v>
      </c>
      <c r="H7" s="94" t="s">
        <v>16</v>
      </c>
      <c r="I7" s="108"/>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row>
    <row r="8" spans="1:245" ht="19.5" customHeight="1">
      <c r="A8" s="95"/>
      <c r="B8" s="95"/>
      <c r="C8" s="95"/>
      <c r="D8" s="96"/>
      <c r="E8" s="97"/>
      <c r="F8" s="97"/>
      <c r="G8" s="97"/>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row>
    <row r="9" spans="1:245" ht="19.5" customHeight="1">
      <c r="A9" s="98"/>
      <c r="B9" s="98"/>
      <c r="C9" s="98"/>
      <c r="D9" s="99"/>
      <c r="E9" s="99"/>
      <c r="F9" s="99"/>
      <c r="G9" s="99"/>
      <c r="H9" s="99"/>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row>
    <row r="10" spans="1:245" ht="19.5" customHeight="1">
      <c r="A10" s="98"/>
      <c r="B10" s="98"/>
      <c r="C10" s="98"/>
      <c r="D10" s="98"/>
      <c r="E10" s="98"/>
      <c r="F10" s="98"/>
      <c r="G10" s="98"/>
      <c r="H10" s="99"/>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row>
    <row r="11" spans="1:245" ht="19.5" customHeight="1">
      <c r="A11" s="98"/>
      <c r="B11" s="98"/>
      <c r="C11" s="98"/>
      <c r="D11" s="99"/>
      <c r="E11" s="99"/>
      <c r="F11" s="99"/>
      <c r="G11" s="99"/>
      <c r="H11" s="99"/>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row>
    <row r="12" spans="1:245" ht="19.5" customHeight="1">
      <c r="A12" s="98"/>
      <c r="B12" s="98"/>
      <c r="C12" s="98"/>
      <c r="D12" s="99"/>
      <c r="E12" s="99"/>
      <c r="F12" s="99"/>
      <c r="G12" s="99"/>
      <c r="H12" s="99"/>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row>
    <row r="13" spans="1:245" ht="19.5" customHeight="1">
      <c r="A13" s="98"/>
      <c r="B13" s="98"/>
      <c r="C13" s="98"/>
      <c r="D13" s="98"/>
      <c r="E13" s="98"/>
      <c r="F13" s="98"/>
      <c r="G13" s="98"/>
      <c r="H13" s="99"/>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row>
    <row r="14" spans="1:245" ht="19.5" customHeight="1">
      <c r="A14" s="98"/>
      <c r="B14" s="98"/>
      <c r="C14" s="98"/>
      <c r="D14" s="99"/>
      <c r="E14" s="99"/>
      <c r="F14" s="99"/>
      <c r="G14" s="99"/>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row>
    <row r="15" spans="1:245" ht="19.5" customHeight="1">
      <c r="A15" s="100"/>
      <c r="B15" s="98"/>
      <c r="C15" s="98"/>
      <c r="D15" s="99"/>
      <c r="E15" s="99"/>
      <c r="F15" s="99"/>
      <c r="G15" s="99"/>
      <c r="H15" s="99"/>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row>
    <row r="16" spans="1:245" ht="19.5" customHeight="1">
      <c r="A16" s="100"/>
      <c r="B16" s="100"/>
      <c r="C16" s="98"/>
      <c r="D16" s="98"/>
      <c r="E16" s="100"/>
      <c r="F16" s="100"/>
      <c r="G16" s="100"/>
      <c r="H16" s="99"/>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row>
    <row r="17" spans="1:245" ht="19.5" customHeight="1">
      <c r="A17" s="100"/>
      <c r="B17" s="100"/>
      <c r="C17" s="98"/>
      <c r="D17" s="99"/>
      <c r="E17" s="99"/>
      <c r="F17" s="99"/>
      <c r="G17" s="99"/>
      <c r="H17" s="99"/>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row>
    <row r="18" spans="1:245" ht="19.5" customHeight="1">
      <c r="A18" s="98"/>
      <c r="B18" s="100"/>
      <c r="C18" s="98"/>
      <c r="D18" s="99"/>
      <c r="E18" s="99"/>
      <c r="F18" s="99"/>
      <c r="G18" s="99"/>
      <c r="H18" s="99"/>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row>
    <row r="19" spans="1:245" ht="19.5" customHeight="1">
      <c r="A19" s="98"/>
      <c r="B19" s="100"/>
      <c r="C19" s="100"/>
      <c r="D19" s="100"/>
      <c r="E19" s="100"/>
      <c r="F19" s="100"/>
      <c r="G19" s="100"/>
      <c r="H19" s="99"/>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row>
    <row r="20" spans="1:245" ht="19.5" customHeight="1">
      <c r="A20" s="100"/>
      <c r="B20" s="100"/>
      <c r="C20" s="100"/>
      <c r="D20" s="99"/>
      <c r="E20" s="99"/>
      <c r="F20" s="99"/>
      <c r="G20" s="99"/>
      <c r="H20" s="99"/>
      <c r="I20" s="100"/>
      <c r="J20" s="98"/>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row>
    <row r="21" spans="1:245" ht="19.5" customHeight="1">
      <c r="A21" s="100"/>
      <c r="B21" s="100"/>
      <c r="C21" s="100"/>
      <c r="D21" s="99"/>
      <c r="E21" s="99"/>
      <c r="F21" s="99"/>
      <c r="G21" s="99"/>
      <c r="H21" s="99"/>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row>
    <row r="22" spans="1:245" ht="19.5" customHeight="1">
      <c r="A22" s="100"/>
      <c r="B22" s="100"/>
      <c r="C22" s="100"/>
      <c r="D22" s="100"/>
      <c r="E22" s="100"/>
      <c r="F22" s="100"/>
      <c r="G22" s="100"/>
      <c r="H22" s="99"/>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00"/>
      <c r="FE22" s="100"/>
      <c r="FF22" s="100"/>
      <c r="FG22" s="100"/>
      <c r="FH22" s="100"/>
      <c r="FI22" s="100"/>
      <c r="FJ22" s="100"/>
      <c r="FK22" s="100"/>
      <c r="FL22" s="100"/>
      <c r="FM22" s="100"/>
      <c r="FN22" s="100"/>
      <c r="FO22" s="100"/>
      <c r="FP22" s="100"/>
      <c r="FQ22" s="100"/>
      <c r="FR22" s="100"/>
      <c r="FS22" s="100"/>
      <c r="FT22" s="100"/>
      <c r="FU22" s="100"/>
      <c r="FV22" s="100"/>
      <c r="FW22" s="100"/>
      <c r="FX22" s="100"/>
      <c r="FY22" s="100"/>
      <c r="FZ22" s="100"/>
      <c r="GA22" s="100"/>
      <c r="GB22" s="100"/>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c r="HD22" s="100"/>
      <c r="HE22" s="100"/>
      <c r="HF22" s="100"/>
      <c r="HG22" s="100"/>
      <c r="HH22" s="100"/>
      <c r="HI22" s="100"/>
      <c r="HJ22" s="100"/>
      <c r="HK22" s="100"/>
      <c r="HL22" s="100"/>
      <c r="HM22" s="100"/>
      <c r="HN22" s="100"/>
      <c r="HO22" s="100"/>
      <c r="HP22" s="100"/>
      <c r="HQ22" s="100"/>
      <c r="HR22" s="100"/>
      <c r="HS22" s="100"/>
      <c r="HT22" s="100"/>
      <c r="HU22" s="100"/>
      <c r="HV22" s="100"/>
      <c r="HW22" s="100"/>
      <c r="HX22" s="100"/>
      <c r="HY22" s="100"/>
      <c r="HZ22" s="100"/>
      <c r="IA22" s="100"/>
      <c r="IB22" s="100"/>
      <c r="IC22" s="100"/>
      <c r="ID22" s="100"/>
      <c r="IE22" s="100"/>
      <c r="IF22" s="100"/>
      <c r="IG22" s="100"/>
      <c r="IH22" s="100"/>
      <c r="II22" s="100"/>
      <c r="IJ22" s="100"/>
      <c r="IK22" s="100"/>
    </row>
    <row r="23" spans="1:245" ht="19.5" customHeight="1">
      <c r="A23" s="100"/>
      <c r="B23" s="100"/>
      <c r="C23" s="100"/>
      <c r="D23" s="99"/>
      <c r="E23" s="99"/>
      <c r="F23" s="99"/>
      <c r="G23" s="99"/>
      <c r="H23" s="99"/>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row>
    <row r="24" spans="1:245" ht="19.5" customHeight="1">
      <c r="A24" s="100"/>
      <c r="B24" s="100"/>
      <c r="C24" s="100"/>
      <c r="D24" s="99"/>
      <c r="E24" s="99"/>
      <c r="F24" s="99"/>
      <c r="G24" s="99"/>
      <c r="H24" s="99"/>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c r="II24" s="100"/>
      <c r="IJ24" s="100"/>
      <c r="IK24" s="100"/>
    </row>
    <row r="25" spans="1:245" ht="19.5" customHeight="1">
      <c r="A25" s="100"/>
      <c r="B25" s="100"/>
      <c r="C25" s="100"/>
      <c r="D25" s="100"/>
      <c r="E25" s="100"/>
      <c r="F25" s="100"/>
      <c r="G25" s="100"/>
      <c r="H25" s="99"/>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row>
    <row r="26" spans="1:245" ht="19.5" customHeight="1">
      <c r="A26" s="100"/>
      <c r="B26" s="100"/>
      <c r="C26" s="100"/>
      <c r="D26" s="99"/>
      <c r="E26" s="99"/>
      <c r="F26" s="99"/>
      <c r="G26" s="99"/>
      <c r="H26" s="99"/>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row>
    <row r="27" spans="1:245" ht="19.5" customHeight="1">
      <c r="A27" s="100"/>
      <c r="B27" s="100"/>
      <c r="C27" s="100"/>
      <c r="D27" s="99"/>
      <c r="E27" s="99"/>
      <c r="F27" s="99"/>
      <c r="G27" s="99"/>
      <c r="H27" s="99"/>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row>
    <row r="28" spans="1:245" ht="19.5" customHeight="1">
      <c r="A28" s="100"/>
      <c r="B28" s="100"/>
      <c r="C28" s="100"/>
      <c r="D28" s="100"/>
      <c r="E28" s="100"/>
      <c r="F28" s="100"/>
      <c r="G28" s="100"/>
      <c r="H28" s="99"/>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c r="IC28" s="100"/>
      <c r="ID28" s="100"/>
      <c r="IE28" s="100"/>
      <c r="IF28" s="100"/>
      <c r="IG28" s="100"/>
      <c r="IH28" s="100"/>
      <c r="II28" s="100"/>
      <c r="IJ28" s="100"/>
      <c r="IK28" s="100"/>
    </row>
    <row r="29" spans="1:245" ht="19.5" customHeight="1">
      <c r="A29" s="100"/>
      <c r="B29" s="100"/>
      <c r="C29" s="100"/>
      <c r="D29" s="99"/>
      <c r="E29" s="99"/>
      <c r="F29" s="99"/>
      <c r="G29" s="99"/>
      <c r="H29" s="99"/>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100"/>
      <c r="FS29" s="100"/>
      <c r="FT29" s="100"/>
      <c r="FU29" s="100"/>
      <c r="FV29" s="100"/>
      <c r="FW29" s="100"/>
      <c r="FX29" s="100"/>
      <c r="FY29" s="100"/>
      <c r="FZ29" s="100"/>
      <c r="GA29" s="100"/>
      <c r="GB29" s="100"/>
      <c r="GC29" s="100"/>
      <c r="GD29" s="100"/>
      <c r="GE29" s="100"/>
      <c r="GF29" s="100"/>
      <c r="GG29" s="100"/>
      <c r="GH29" s="100"/>
      <c r="GI29" s="100"/>
      <c r="GJ29" s="100"/>
      <c r="GK29" s="100"/>
      <c r="GL29" s="100"/>
      <c r="GM29" s="100"/>
      <c r="GN29" s="100"/>
      <c r="GO29" s="100"/>
      <c r="GP29" s="100"/>
      <c r="GQ29" s="100"/>
      <c r="GR29" s="100"/>
      <c r="GS29" s="100"/>
      <c r="GT29" s="100"/>
      <c r="GU29" s="100"/>
      <c r="GV29" s="100"/>
      <c r="GW29" s="100"/>
      <c r="GX29" s="100"/>
      <c r="GY29" s="100"/>
      <c r="GZ29" s="100"/>
      <c r="HA29" s="100"/>
      <c r="HB29" s="100"/>
      <c r="HC29" s="100"/>
      <c r="HD29" s="100"/>
      <c r="HE29" s="100"/>
      <c r="HF29" s="100"/>
      <c r="HG29" s="100"/>
      <c r="HH29" s="100"/>
      <c r="HI29" s="100"/>
      <c r="HJ29" s="100"/>
      <c r="HK29" s="100"/>
      <c r="HL29" s="100"/>
      <c r="HM29" s="100"/>
      <c r="HN29" s="100"/>
      <c r="HO29" s="100"/>
      <c r="HP29" s="100"/>
      <c r="HQ29" s="100"/>
      <c r="HR29" s="100"/>
      <c r="HS29" s="100"/>
      <c r="HT29" s="100"/>
      <c r="HU29" s="100"/>
      <c r="HV29" s="100"/>
      <c r="HW29" s="100"/>
      <c r="HX29" s="100"/>
      <c r="HY29" s="100"/>
      <c r="HZ29" s="100"/>
      <c r="IA29" s="100"/>
      <c r="IB29" s="100"/>
      <c r="IC29" s="100"/>
      <c r="ID29" s="100"/>
      <c r="IE29" s="100"/>
      <c r="IF29" s="100"/>
      <c r="IG29" s="100"/>
      <c r="IH29" s="100"/>
      <c r="II29" s="100"/>
      <c r="IJ29" s="100"/>
      <c r="IK29" s="100"/>
    </row>
    <row r="30" spans="1:245" ht="19.5" customHeight="1">
      <c r="A30" s="100"/>
      <c r="B30" s="100"/>
      <c r="C30" s="100"/>
      <c r="D30" s="99"/>
      <c r="E30" s="99"/>
      <c r="F30" s="99"/>
      <c r="G30" s="99"/>
      <c r="H30" s="99"/>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c r="HU30" s="100"/>
      <c r="HV30" s="100"/>
      <c r="HW30" s="100"/>
      <c r="HX30" s="100"/>
      <c r="HY30" s="100"/>
      <c r="HZ30" s="100"/>
      <c r="IA30" s="100"/>
      <c r="IB30" s="100"/>
      <c r="IC30" s="100"/>
      <c r="ID30" s="100"/>
      <c r="IE30" s="100"/>
      <c r="IF30" s="100"/>
      <c r="IG30" s="100"/>
      <c r="IH30" s="100"/>
      <c r="II30" s="100"/>
      <c r="IJ30" s="100"/>
      <c r="IK30" s="100"/>
    </row>
    <row r="31" spans="1:245" ht="19.5" customHeight="1">
      <c r="A31" s="100"/>
      <c r="B31" s="100"/>
      <c r="C31" s="100"/>
      <c r="D31" s="100"/>
      <c r="E31" s="100"/>
      <c r="F31" s="100"/>
      <c r="G31" s="100"/>
      <c r="H31" s="99"/>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100"/>
      <c r="FY31" s="100"/>
      <c r="FZ31" s="100"/>
      <c r="GA31" s="100"/>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c r="IG31" s="100"/>
      <c r="IH31" s="100"/>
      <c r="II31" s="100"/>
      <c r="IJ31" s="100"/>
      <c r="IK31" s="100"/>
    </row>
    <row r="32" spans="1:245" ht="19.5" customHeight="1">
      <c r="A32" s="100"/>
      <c r="B32" s="100"/>
      <c r="C32" s="100"/>
      <c r="D32" s="100"/>
      <c r="E32" s="101"/>
      <c r="F32" s="101"/>
      <c r="G32" s="101"/>
      <c r="H32" s="99"/>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0"/>
      <c r="FX32" s="100"/>
      <c r="FY32" s="100"/>
      <c r="FZ32" s="100"/>
      <c r="GA32" s="100"/>
      <c r="GB32" s="100"/>
      <c r="GC32" s="100"/>
      <c r="GD32" s="100"/>
      <c r="GE32" s="100"/>
      <c r="GF32" s="100"/>
      <c r="GG32" s="100"/>
      <c r="GH32" s="100"/>
      <c r="GI32" s="100"/>
      <c r="GJ32" s="100"/>
      <c r="GK32" s="100"/>
      <c r="GL32" s="100"/>
      <c r="GM32" s="100"/>
      <c r="GN32" s="100"/>
      <c r="GO32" s="100"/>
      <c r="GP32" s="100"/>
      <c r="GQ32" s="100"/>
      <c r="GR32" s="100"/>
      <c r="GS32" s="100"/>
      <c r="GT32" s="100"/>
      <c r="GU32" s="100"/>
      <c r="GV32" s="100"/>
      <c r="GW32" s="100"/>
      <c r="GX32" s="100"/>
      <c r="GY32" s="100"/>
      <c r="GZ32" s="100"/>
      <c r="HA32" s="100"/>
      <c r="HB32" s="100"/>
      <c r="HC32" s="100"/>
      <c r="HD32" s="100"/>
      <c r="HE32" s="100"/>
      <c r="HF32" s="100"/>
      <c r="HG32" s="100"/>
      <c r="HH32" s="100"/>
      <c r="HI32" s="100"/>
      <c r="HJ32" s="100"/>
      <c r="HK32" s="100"/>
      <c r="HL32" s="100"/>
      <c r="HM32" s="100"/>
      <c r="HN32" s="100"/>
      <c r="HO32" s="100"/>
      <c r="HP32" s="100"/>
      <c r="HQ32" s="100"/>
      <c r="HR32" s="100"/>
      <c r="HS32" s="100"/>
      <c r="HT32" s="100"/>
      <c r="HU32" s="100"/>
      <c r="HV32" s="100"/>
      <c r="HW32" s="100"/>
      <c r="HX32" s="100"/>
      <c r="HY32" s="100"/>
      <c r="HZ32" s="100"/>
      <c r="IA32" s="100"/>
      <c r="IB32" s="100"/>
      <c r="IC32" s="100"/>
      <c r="ID32" s="100"/>
      <c r="IE32" s="100"/>
      <c r="IF32" s="100"/>
      <c r="IG32" s="100"/>
      <c r="IH32" s="100"/>
      <c r="II32" s="100"/>
      <c r="IJ32" s="100"/>
      <c r="IK32" s="100"/>
    </row>
    <row r="33" spans="1:245" ht="19.5" customHeight="1">
      <c r="A33" s="100"/>
      <c r="B33" s="100"/>
      <c r="C33" s="100"/>
      <c r="D33" s="100"/>
      <c r="E33" s="101"/>
      <c r="F33" s="101"/>
      <c r="G33" s="101"/>
      <c r="H33" s="99"/>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c r="EO33" s="100"/>
      <c r="EP33" s="100"/>
      <c r="EQ33" s="100"/>
      <c r="ER33" s="100"/>
      <c r="ES33" s="100"/>
      <c r="ET33" s="100"/>
      <c r="EU33" s="100"/>
      <c r="EV33" s="100"/>
      <c r="EW33" s="100"/>
      <c r="EX33" s="100"/>
      <c r="EY33" s="100"/>
      <c r="EZ33" s="100"/>
      <c r="FA33" s="100"/>
      <c r="FB33" s="100"/>
      <c r="FC33" s="100"/>
      <c r="FD33" s="100"/>
      <c r="FE33" s="100"/>
      <c r="FF33" s="100"/>
      <c r="FG33" s="100"/>
      <c r="FH33" s="100"/>
      <c r="FI33" s="100"/>
      <c r="FJ33" s="100"/>
      <c r="FK33" s="100"/>
      <c r="FL33" s="100"/>
      <c r="FM33" s="100"/>
      <c r="FN33" s="100"/>
      <c r="FO33" s="100"/>
      <c r="FP33" s="100"/>
      <c r="FQ33" s="100"/>
      <c r="FR33" s="100"/>
      <c r="FS33" s="100"/>
      <c r="FT33" s="100"/>
      <c r="FU33" s="100"/>
      <c r="FV33" s="100"/>
      <c r="FW33" s="100"/>
      <c r="FX33" s="100"/>
      <c r="FY33" s="100"/>
      <c r="FZ33" s="100"/>
      <c r="GA33" s="100"/>
      <c r="GB33" s="100"/>
      <c r="GC33" s="100"/>
      <c r="GD33" s="100"/>
      <c r="GE33" s="100"/>
      <c r="GF33" s="100"/>
      <c r="GG33" s="100"/>
      <c r="GH33" s="100"/>
      <c r="GI33" s="100"/>
      <c r="GJ33" s="100"/>
      <c r="GK33" s="100"/>
      <c r="GL33" s="100"/>
      <c r="GM33" s="100"/>
      <c r="GN33" s="100"/>
      <c r="GO33" s="100"/>
      <c r="GP33" s="100"/>
      <c r="GQ33" s="100"/>
      <c r="GR33" s="100"/>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c r="HU33" s="100"/>
      <c r="HV33" s="100"/>
      <c r="HW33" s="100"/>
      <c r="HX33" s="100"/>
      <c r="HY33" s="100"/>
      <c r="HZ33" s="100"/>
      <c r="IA33" s="100"/>
      <c r="IB33" s="100"/>
      <c r="IC33" s="100"/>
      <c r="ID33" s="100"/>
      <c r="IE33" s="100"/>
      <c r="IF33" s="100"/>
      <c r="IG33" s="100"/>
      <c r="IH33" s="100"/>
      <c r="II33" s="100"/>
      <c r="IJ33" s="100"/>
      <c r="IK33" s="100"/>
    </row>
    <row r="34" spans="1:245" ht="19.5" customHeight="1">
      <c r="A34" s="100"/>
      <c r="B34" s="100"/>
      <c r="C34" s="100"/>
      <c r="D34" s="100"/>
      <c r="E34" s="100"/>
      <c r="F34" s="100"/>
      <c r="G34" s="100"/>
      <c r="H34" s="99"/>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row>
    <row r="35" spans="1:245" ht="19.5" customHeight="1">
      <c r="A35" s="100"/>
      <c r="B35" s="100"/>
      <c r="C35" s="100"/>
      <c r="D35" s="100"/>
      <c r="E35" s="102"/>
      <c r="F35" s="102"/>
      <c r="G35" s="102"/>
      <c r="H35" s="99"/>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c r="FG35" s="100"/>
      <c r="FH35" s="100"/>
      <c r="FI35" s="100"/>
      <c r="FJ35" s="100"/>
      <c r="FK35" s="100"/>
      <c r="FL35" s="100"/>
      <c r="FM35" s="100"/>
      <c r="FN35" s="100"/>
      <c r="FO35" s="100"/>
      <c r="FP35" s="100"/>
      <c r="FQ35" s="100"/>
      <c r="FR35" s="100"/>
      <c r="FS35" s="100"/>
      <c r="FT35" s="100"/>
      <c r="FU35" s="100"/>
      <c r="FV35" s="100"/>
      <c r="FW35" s="100"/>
      <c r="FX35" s="100"/>
      <c r="FY35" s="100"/>
      <c r="FZ35" s="100"/>
      <c r="GA35" s="100"/>
      <c r="GB35" s="100"/>
      <c r="GC35" s="100"/>
      <c r="GD35" s="100"/>
      <c r="GE35" s="100"/>
      <c r="GF35" s="100"/>
      <c r="GG35" s="100"/>
      <c r="GH35" s="100"/>
      <c r="GI35" s="100"/>
      <c r="GJ35" s="100"/>
      <c r="GK35" s="100"/>
      <c r="GL35" s="100"/>
      <c r="GM35" s="100"/>
      <c r="GN35" s="100"/>
      <c r="GO35" s="100"/>
      <c r="GP35" s="100"/>
      <c r="GQ35" s="100"/>
      <c r="GR35" s="100"/>
      <c r="GS35" s="100"/>
      <c r="GT35" s="100"/>
      <c r="GU35" s="100"/>
      <c r="GV35" s="100"/>
      <c r="GW35" s="100"/>
      <c r="GX35" s="100"/>
      <c r="GY35" s="100"/>
      <c r="GZ35" s="100"/>
      <c r="HA35" s="100"/>
      <c r="HB35" s="100"/>
      <c r="HC35" s="100"/>
      <c r="HD35" s="100"/>
      <c r="HE35" s="100"/>
      <c r="HF35" s="100"/>
      <c r="HG35" s="100"/>
      <c r="HH35" s="100"/>
      <c r="HI35" s="100"/>
      <c r="HJ35" s="100"/>
      <c r="HK35" s="100"/>
      <c r="HL35" s="100"/>
      <c r="HM35" s="100"/>
      <c r="HN35" s="100"/>
      <c r="HO35" s="100"/>
      <c r="HP35" s="100"/>
      <c r="HQ35" s="100"/>
      <c r="HR35" s="100"/>
      <c r="HS35" s="100"/>
      <c r="HT35" s="100"/>
      <c r="HU35" s="100"/>
      <c r="HV35" s="100"/>
      <c r="HW35" s="100"/>
      <c r="HX35" s="100"/>
      <c r="HY35" s="100"/>
      <c r="HZ35" s="100"/>
      <c r="IA35" s="100"/>
      <c r="IB35" s="100"/>
      <c r="IC35" s="100"/>
      <c r="ID35" s="100"/>
      <c r="IE35" s="100"/>
      <c r="IF35" s="100"/>
      <c r="IG35" s="100"/>
      <c r="IH35" s="100"/>
      <c r="II35" s="100"/>
      <c r="IJ35" s="100"/>
      <c r="IK35" s="100"/>
    </row>
    <row r="36" spans="1:245" ht="19.5" customHeight="1">
      <c r="A36" s="103"/>
      <c r="B36" s="103"/>
      <c r="C36" s="103"/>
      <c r="D36" s="103"/>
      <c r="E36" s="104"/>
      <c r="F36" s="104"/>
      <c r="G36" s="104"/>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row>
    <row r="37" spans="1:245" ht="19.5" customHeight="1">
      <c r="A37" s="105"/>
      <c r="B37" s="105"/>
      <c r="C37" s="105"/>
      <c r="D37" s="105"/>
      <c r="E37" s="105"/>
      <c r="F37" s="105"/>
      <c r="G37" s="105"/>
      <c r="H37" s="106"/>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c r="GH37" s="107"/>
      <c r="GI37" s="107"/>
      <c r="GJ37" s="107"/>
      <c r="GK37" s="107"/>
      <c r="GL37" s="107"/>
      <c r="GM37" s="107"/>
      <c r="GN37" s="107"/>
      <c r="GO37" s="107"/>
      <c r="GP37" s="107"/>
      <c r="GQ37" s="107"/>
      <c r="GR37" s="107"/>
      <c r="GS37" s="107"/>
      <c r="GT37" s="107"/>
      <c r="GU37" s="107"/>
      <c r="GV37" s="107"/>
      <c r="GW37" s="107"/>
      <c r="GX37" s="107"/>
      <c r="GY37" s="107"/>
      <c r="GZ37" s="107"/>
      <c r="HA37" s="107"/>
      <c r="HB37" s="107"/>
      <c r="HC37" s="107"/>
      <c r="HD37" s="107"/>
      <c r="HE37" s="107"/>
      <c r="HF37" s="107"/>
      <c r="HG37" s="107"/>
      <c r="HH37" s="107"/>
      <c r="HI37" s="107"/>
      <c r="HJ37" s="107"/>
      <c r="HK37" s="107"/>
      <c r="HL37" s="107"/>
      <c r="HM37" s="107"/>
      <c r="HN37" s="107"/>
      <c r="HO37" s="107"/>
      <c r="HP37" s="107"/>
      <c r="HQ37" s="107"/>
      <c r="HR37" s="107"/>
      <c r="HS37" s="107"/>
      <c r="HT37" s="107"/>
      <c r="HU37" s="107"/>
      <c r="HV37" s="107"/>
      <c r="HW37" s="107"/>
      <c r="HX37" s="107"/>
      <c r="HY37" s="107"/>
      <c r="HZ37" s="107"/>
      <c r="IA37" s="107"/>
      <c r="IB37" s="107"/>
      <c r="IC37" s="107"/>
      <c r="ID37" s="107"/>
      <c r="IE37" s="107"/>
      <c r="IF37" s="107"/>
      <c r="IG37" s="107"/>
      <c r="IH37" s="107"/>
      <c r="II37" s="107"/>
      <c r="IJ37" s="107"/>
      <c r="IK37" s="107"/>
    </row>
    <row r="38" spans="1:245" ht="19.5" customHeight="1">
      <c r="A38" s="103"/>
      <c r="B38" s="103"/>
      <c r="C38" s="103"/>
      <c r="D38" s="103"/>
      <c r="E38" s="103"/>
      <c r="F38" s="103"/>
      <c r="G38" s="103"/>
      <c r="H38" s="106"/>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07"/>
      <c r="GE38" s="107"/>
      <c r="GF38" s="107"/>
      <c r="GG38" s="107"/>
      <c r="GH38" s="107"/>
      <c r="GI38" s="107"/>
      <c r="GJ38" s="107"/>
      <c r="GK38" s="107"/>
      <c r="GL38" s="107"/>
      <c r="GM38" s="107"/>
      <c r="GN38" s="107"/>
      <c r="GO38" s="107"/>
      <c r="GP38" s="107"/>
      <c r="GQ38" s="107"/>
      <c r="GR38" s="107"/>
      <c r="GS38" s="107"/>
      <c r="GT38" s="107"/>
      <c r="GU38" s="107"/>
      <c r="GV38" s="107"/>
      <c r="GW38" s="107"/>
      <c r="GX38" s="107"/>
      <c r="GY38" s="107"/>
      <c r="GZ38" s="107"/>
      <c r="HA38" s="107"/>
      <c r="HB38" s="107"/>
      <c r="HC38" s="107"/>
      <c r="HD38" s="107"/>
      <c r="HE38" s="107"/>
      <c r="HF38" s="107"/>
      <c r="HG38" s="107"/>
      <c r="HH38" s="107"/>
      <c r="HI38" s="107"/>
      <c r="HJ38" s="107"/>
      <c r="HK38" s="107"/>
      <c r="HL38" s="107"/>
      <c r="HM38" s="107"/>
      <c r="HN38" s="107"/>
      <c r="HO38" s="107"/>
      <c r="HP38" s="107"/>
      <c r="HQ38" s="107"/>
      <c r="HR38" s="107"/>
      <c r="HS38" s="107"/>
      <c r="HT38" s="107"/>
      <c r="HU38" s="107"/>
      <c r="HV38" s="107"/>
      <c r="HW38" s="107"/>
      <c r="HX38" s="107"/>
      <c r="HY38" s="107"/>
      <c r="HZ38" s="107"/>
      <c r="IA38" s="107"/>
      <c r="IB38" s="107"/>
      <c r="IC38" s="107"/>
      <c r="ID38" s="107"/>
      <c r="IE38" s="107"/>
      <c r="IF38" s="107"/>
      <c r="IG38" s="107"/>
      <c r="IH38" s="107"/>
      <c r="II38" s="107"/>
      <c r="IJ38" s="107"/>
      <c r="IK38" s="107"/>
    </row>
    <row r="39" spans="1:245" ht="19.5" customHeight="1">
      <c r="A39" s="107"/>
      <c r="B39" s="107"/>
      <c r="C39" s="107"/>
      <c r="D39" s="107"/>
      <c r="E39" s="107"/>
      <c r="F39" s="103"/>
      <c r="G39" s="103"/>
      <c r="H39" s="106"/>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7"/>
      <c r="GI39" s="107"/>
      <c r="GJ39" s="107"/>
      <c r="GK39" s="107"/>
      <c r="GL39" s="107"/>
      <c r="GM39" s="107"/>
      <c r="GN39" s="107"/>
      <c r="GO39" s="107"/>
      <c r="GP39" s="107"/>
      <c r="GQ39" s="107"/>
      <c r="GR39" s="107"/>
      <c r="GS39" s="107"/>
      <c r="GT39" s="107"/>
      <c r="GU39" s="107"/>
      <c r="GV39" s="107"/>
      <c r="GW39" s="107"/>
      <c r="GX39" s="107"/>
      <c r="GY39" s="107"/>
      <c r="GZ39" s="107"/>
      <c r="HA39" s="107"/>
      <c r="HB39" s="107"/>
      <c r="HC39" s="107"/>
      <c r="HD39" s="107"/>
      <c r="HE39" s="107"/>
      <c r="HF39" s="107"/>
      <c r="HG39" s="107"/>
      <c r="HH39" s="107"/>
      <c r="HI39" s="107"/>
      <c r="HJ39" s="107"/>
      <c r="HK39" s="107"/>
      <c r="HL39" s="107"/>
      <c r="HM39" s="107"/>
      <c r="HN39" s="107"/>
      <c r="HO39" s="107"/>
      <c r="HP39" s="107"/>
      <c r="HQ39" s="107"/>
      <c r="HR39" s="107"/>
      <c r="HS39" s="107"/>
      <c r="HT39" s="107"/>
      <c r="HU39" s="107"/>
      <c r="HV39" s="107"/>
      <c r="HW39" s="107"/>
      <c r="HX39" s="107"/>
      <c r="HY39" s="107"/>
      <c r="HZ39" s="107"/>
      <c r="IA39" s="107"/>
      <c r="IB39" s="107"/>
      <c r="IC39" s="107"/>
      <c r="ID39" s="107"/>
      <c r="IE39" s="107"/>
      <c r="IF39" s="107"/>
      <c r="IG39" s="107"/>
      <c r="IH39" s="107"/>
      <c r="II39" s="107"/>
      <c r="IJ39" s="107"/>
      <c r="IK39" s="107"/>
    </row>
    <row r="40" spans="1:245" ht="19.5" customHeight="1">
      <c r="A40" s="107"/>
      <c r="B40" s="107"/>
      <c r="C40" s="107"/>
      <c r="D40" s="107"/>
      <c r="E40" s="107"/>
      <c r="F40" s="103"/>
      <c r="G40" s="103"/>
      <c r="H40" s="106"/>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7"/>
      <c r="GI40" s="107"/>
      <c r="GJ40" s="107"/>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c r="HR40" s="107"/>
      <c r="HS40" s="107"/>
      <c r="HT40" s="107"/>
      <c r="HU40" s="107"/>
      <c r="HV40" s="107"/>
      <c r="HW40" s="107"/>
      <c r="HX40" s="107"/>
      <c r="HY40" s="107"/>
      <c r="HZ40" s="107"/>
      <c r="IA40" s="107"/>
      <c r="IB40" s="107"/>
      <c r="IC40" s="107"/>
      <c r="ID40" s="107"/>
      <c r="IE40" s="107"/>
      <c r="IF40" s="107"/>
      <c r="IG40" s="107"/>
      <c r="IH40" s="107"/>
      <c r="II40" s="107"/>
      <c r="IJ40" s="107"/>
      <c r="IK40" s="107"/>
    </row>
    <row r="41" spans="1:245" ht="19.5" customHeight="1">
      <c r="A41" s="107"/>
      <c r="B41" s="107"/>
      <c r="C41" s="107"/>
      <c r="D41" s="107"/>
      <c r="E41" s="107"/>
      <c r="F41" s="103"/>
      <c r="G41" s="103"/>
      <c r="H41" s="106"/>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7"/>
      <c r="GI41" s="107"/>
      <c r="GJ41" s="107"/>
      <c r="GK41" s="107"/>
      <c r="GL41" s="107"/>
      <c r="GM41" s="107"/>
      <c r="GN41" s="107"/>
      <c r="GO41" s="107"/>
      <c r="GP41" s="107"/>
      <c r="GQ41" s="107"/>
      <c r="GR41" s="107"/>
      <c r="GS41" s="107"/>
      <c r="GT41" s="107"/>
      <c r="GU41" s="107"/>
      <c r="GV41" s="107"/>
      <c r="GW41" s="107"/>
      <c r="GX41" s="107"/>
      <c r="GY41" s="107"/>
      <c r="GZ41" s="107"/>
      <c r="HA41" s="107"/>
      <c r="HB41" s="107"/>
      <c r="HC41" s="107"/>
      <c r="HD41" s="107"/>
      <c r="HE41" s="107"/>
      <c r="HF41" s="107"/>
      <c r="HG41" s="107"/>
      <c r="HH41" s="107"/>
      <c r="HI41" s="107"/>
      <c r="HJ41" s="107"/>
      <c r="HK41" s="107"/>
      <c r="HL41" s="107"/>
      <c r="HM41" s="107"/>
      <c r="HN41" s="107"/>
      <c r="HO41" s="107"/>
      <c r="HP41" s="107"/>
      <c r="HQ41" s="107"/>
      <c r="HR41" s="107"/>
      <c r="HS41" s="107"/>
      <c r="HT41" s="107"/>
      <c r="HU41" s="107"/>
      <c r="HV41" s="107"/>
      <c r="HW41" s="107"/>
      <c r="HX41" s="107"/>
      <c r="HY41" s="107"/>
      <c r="HZ41" s="107"/>
      <c r="IA41" s="107"/>
      <c r="IB41" s="107"/>
      <c r="IC41" s="107"/>
      <c r="ID41" s="107"/>
      <c r="IE41" s="107"/>
      <c r="IF41" s="107"/>
      <c r="IG41" s="107"/>
      <c r="IH41" s="107"/>
      <c r="II41" s="107"/>
      <c r="IJ41" s="107"/>
      <c r="IK41" s="107"/>
    </row>
    <row r="42" spans="1:245" ht="19.5" customHeight="1">
      <c r="A42" s="107"/>
      <c r="B42" s="107"/>
      <c r="C42" s="107"/>
      <c r="D42" s="107"/>
      <c r="E42" s="107"/>
      <c r="F42" s="103"/>
      <c r="G42" s="103"/>
      <c r="H42" s="106"/>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c r="GH42" s="107"/>
      <c r="GI42" s="107"/>
      <c r="GJ42" s="107"/>
      <c r="GK42" s="107"/>
      <c r="GL42" s="107"/>
      <c r="GM42" s="107"/>
      <c r="GN42" s="107"/>
      <c r="GO42" s="107"/>
      <c r="GP42" s="107"/>
      <c r="GQ42" s="107"/>
      <c r="GR42" s="107"/>
      <c r="GS42" s="107"/>
      <c r="GT42" s="107"/>
      <c r="GU42" s="107"/>
      <c r="GV42" s="107"/>
      <c r="GW42" s="107"/>
      <c r="GX42" s="107"/>
      <c r="GY42" s="107"/>
      <c r="GZ42" s="107"/>
      <c r="HA42" s="107"/>
      <c r="HB42" s="107"/>
      <c r="HC42" s="107"/>
      <c r="HD42" s="107"/>
      <c r="HE42" s="107"/>
      <c r="HF42" s="107"/>
      <c r="HG42" s="107"/>
      <c r="HH42" s="107"/>
      <c r="HI42" s="107"/>
      <c r="HJ42" s="107"/>
      <c r="HK42" s="107"/>
      <c r="HL42" s="107"/>
      <c r="HM42" s="107"/>
      <c r="HN42" s="107"/>
      <c r="HO42" s="107"/>
      <c r="HP42" s="107"/>
      <c r="HQ42" s="107"/>
      <c r="HR42" s="107"/>
      <c r="HS42" s="107"/>
      <c r="HT42" s="107"/>
      <c r="HU42" s="107"/>
      <c r="HV42" s="107"/>
      <c r="HW42" s="107"/>
      <c r="HX42" s="107"/>
      <c r="HY42" s="107"/>
      <c r="HZ42" s="107"/>
      <c r="IA42" s="107"/>
      <c r="IB42" s="107"/>
      <c r="IC42" s="107"/>
      <c r="ID42" s="107"/>
      <c r="IE42" s="107"/>
      <c r="IF42" s="107"/>
      <c r="IG42" s="107"/>
      <c r="IH42" s="107"/>
      <c r="II42" s="107"/>
      <c r="IJ42" s="107"/>
      <c r="IK42" s="107"/>
    </row>
    <row r="43" spans="1:245" ht="19.5" customHeight="1">
      <c r="A43" s="107"/>
      <c r="B43" s="107"/>
      <c r="C43" s="107"/>
      <c r="D43" s="107"/>
      <c r="E43" s="107"/>
      <c r="F43" s="103"/>
      <c r="G43" s="103"/>
      <c r="H43" s="106"/>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c r="GH43" s="107"/>
      <c r="GI43" s="107"/>
      <c r="GJ43" s="107"/>
      <c r="GK43" s="107"/>
      <c r="GL43" s="107"/>
      <c r="GM43" s="107"/>
      <c r="GN43" s="107"/>
      <c r="GO43" s="107"/>
      <c r="GP43" s="107"/>
      <c r="GQ43" s="107"/>
      <c r="GR43" s="107"/>
      <c r="GS43" s="107"/>
      <c r="GT43" s="107"/>
      <c r="GU43" s="107"/>
      <c r="GV43" s="107"/>
      <c r="GW43" s="107"/>
      <c r="GX43" s="107"/>
      <c r="GY43" s="107"/>
      <c r="GZ43" s="107"/>
      <c r="HA43" s="107"/>
      <c r="HB43" s="107"/>
      <c r="HC43" s="107"/>
      <c r="HD43" s="107"/>
      <c r="HE43" s="107"/>
      <c r="HF43" s="107"/>
      <c r="HG43" s="107"/>
      <c r="HH43" s="107"/>
      <c r="HI43" s="107"/>
      <c r="HJ43" s="107"/>
      <c r="HK43" s="107"/>
      <c r="HL43" s="107"/>
      <c r="HM43" s="107"/>
      <c r="HN43" s="107"/>
      <c r="HO43" s="107"/>
      <c r="HP43" s="107"/>
      <c r="HQ43" s="107"/>
      <c r="HR43" s="107"/>
      <c r="HS43" s="107"/>
      <c r="HT43" s="107"/>
      <c r="HU43" s="107"/>
      <c r="HV43" s="107"/>
      <c r="HW43" s="107"/>
      <c r="HX43" s="107"/>
      <c r="HY43" s="107"/>
      <c r="HZ43" s="107"/>
      <c r="IA43" s="107"/>
      <c r="IB43" s="107"/>
      <c r="IC43" s="107"/>
      <c r="ID43" s="107"/>
      <c r="IE43" s="107"/>
      <c r="IF43" s="107"/>
      <c r="IG43" s="107"/>
      <c r="IH43" s="107"/>
      <c r="II43" s="107"/>
      <c r="IJ43" s="107"/>
      <c r="IK43" s="107"/>
    </row>
    <row r="44" spans="1:245" ht="19.5" customHeight="1">
      <c r="A44" s="107"/>
      <c r="B44" s="107"/>
      <c r="C44" s="107"/>
      <c r="D44" s="107"/>
      <c r="E44" s="107"/>
      <c r="F44" s="103"/>
      <c r="G44" s="103"/>
      <c r="H44" s="106"/>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7"/>
      <c r="GG44" s="107"/>
      <c r="GH44" s="107"/>
      <c r="GI44" s="107"/>
      <c r="GJ44" s="107"/>
      <c r="GK44" s="107"/>
      <c r="GL44" s="107"/>
      <c r="GM44" s="107"/>
      <c r="GN44" s="107"/>
      <c r="GO44" s="107"/>
      <c r="GP44" s="107"/>
      <c r="GQ44" s="107"/>
      <c r="GR44" s="107"/>
      <c r="GS44" s="107"/>
      <c r="GT44" s="107"/>
      <c r="GU44" s="107"/>
      <c r="GV44" s="107"/>
      <c r="GW44" s="107"/>
      <c r="GX44" s="107"/>
      <c r="GY44" s="107"/>
      <c r="GZ44" s="107"/>
      <c r="HA44" s="107"/>
      <c r="HB44" s="107"/>
      <c r="HC44" s="107"/>
      <c r="HD44" s="107"/>
      <c r="HE44" s="107"/>
      <c r="HF44" s="107"/>
      <c r="HG44" s="107"/>
      <c r="HH44" s="107"/>
      <c r="HI44" s="107"/>
      <c r="HJ44" s="107"/>
      <c r="HK44" s="107"/>
      <c r="HL44" s="107"/>
      <c r="HM44" s="107"/>
      <c r="HN44" s="107"/>
      <c r="HO44" s="107"/>
      <c r="HP44" s="107"/>
      <c r="HQ44" s="107"/>
      <c r="HR44" s="107"/>
      <c r="HS44" s="107"/>
      <c r="HT44" s="107"/>
      <c r="HU44" s="107"/>
      <c r="HV44" s="107"/>
      <c r="HW44" s="107"/>
      <c r="HX44" s="107"/>
      <c r="HY44" s="107"/>
      <c r="HZ44" s="107"/>
      <c r="IA44" s="107"/>
      <c r="IB44" s="107"/>
      <c r="IC44" s="107"/>
      <c r="ID44" s="107"/>
      <c r="IE44" s="107"/>
      <c r="IF44" s="107"/>
      <c r="IG44" s="107"/>
      <c r="IH44" s="107"/>
      <c r="II44" s="107"/>
      <c r="IJ44" s="107"/>
      <c r="IK44" s="107"/>
    </row>
    <row r="45" spans="1:245" ht="19.5" customHeight="1">
      <c r="A45" s="107"/>
      <c r="B45" s="107"/>
      <c r="C45" s="107"/>
      <c r="D45" s="107"/>
      <c r="E45" s="107"/>
      <c r="F45" s="103"/>
      <c r="G45" s="103"/>
      <c r="H45" s="106"/>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7"/>
      <c r="GI45" s="107"/>
      <c r="GJ45" s="107"/>
      <c r="GK45" s="107"/>
      <c r="GL45" s="107"/>
      <c r="GM45" s="107"/>
      <c r="GN45" s="107"/>
      <c r="GO45" s="107"/>
      <c r="GP45" s="107"/>
      <c r="GQ45" s="107"/>
      <c r="GR45" s="107"/>
      <c r="GS45" s="107"/>
      <c r="GT45" s="107"/>
      <c r="GU45" s="107"/>
      <c r="GV45" s="107"/>
      <c r="GW45" s="107"/>
      <c r="GX45" s="107"/>
      <c r="GY45" s="107"/>
      <c r="GZ45" s="107"/>
      <c r="HA45" s="107"/>
      <c r="HB45" s="107"/>
      <c r="HC45" s="107"/>
      <c r="HD45" s="107"/>
      <c r="HE45" s="107"/>
      <c r="HF45" s="107"/>
      <c r="HG45" s="107"/>
      <c r="HH45" s="107"/>
      <c r="HI45" s="107"/>
      <c r="HJ45" s="107"/>
      <c r="HK45" s="107"/>
      <c r="HL45" s="107"/>
      <c r="HM45" s="107"/>
      <c r="HN45" s="107"/>
      <c r="HO45" s="107"/>
      <c r="HP45" s="107"/>
      <c r="HQ45" s="107"/>
      <c r="HR45" s="107"/>
      <c r="HS45" s="107"/>
      <c r="HT45" s="107"/>
      <c r="HU45" s="107"/>
      <c r="HV45" s="107"/>
      <c r="HW45" s="107"/>
      <c r="HX45" s="107"/>
      <c r="HY45" s="107"/>
      <c r="HZ45" s="107"/>
      <c r="IA45" s="107"/>
      <c r="IB45" s="107"/>
      <c r="IC45" s="107"/>
      <c r="ID45" s="107"/>
      <c r="IE45" s="107"/>
      <c r="IF45" s="107"/>
      <c r="IG45" s="107"/>
      <c r="IH45" s="107"/>
      <c r="II45" s="107"/>
      <c r="IJ45" s="107"/>
      <c r="IK45" s="107"/>
    </row>
    <row r="46" spans="1:245" ht="19.5" customHeight="1">
      <c r="A46" s="107"/>
      <c r="B46" s="107"/>
      <c r="C46" s="107"/>
      <c r="D46" s="107"/>
      <c r="E46" s="107"/>
      <c r="F46" s="103"/>
      <c r="G46" s="103"/>
      <c r="H46" s="106"/>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c r="FJ46" s="107"/>
      <c r="FK46" s="107"/>
      <c r="FL46" s="107"/>
      <c r="FM46" s="107"/>
      <c r="FN46" s="107"/>
      <c r="FO46" s="107"/>
      <c r="FP46" s="107"/>
      <c r="FQ46" s="107"/>
      <c r="FR46" s="107"/>
      <c r="FS46" s="107"/>
      <c r="FT46" s="107"/>
      <c r="FU46" s="107"/>
      <c r="FV46" s="107"/>
      <c r="FW46" s="107"/>
      <c r="FX46" s="107"/>
      <c r="FY46" s="107"/>
      <c r="FZ46" s="107"/>
      <c r="GA46" s="107"/>
      <c r="GB46" s="107"/>
      <c r="GC46" s="107"/>
      <c r="GD46" s="107"/>
      <c r="GE46" s="107"/>
      <c r="GF46" s="107"/>
      <c r="GG46" s="107"/>
      <c r="GH46" s="107"/>
      <c r="GI46" s="107"/>
      <c r="GJ46" s="107"/>
      <c r="GK46" s="107"/>
      <c r="GL46" s="107"/>
      <c r="GM46" s="107"/>
      <c r="GN46" s="107"/>
      <c r="GO46" s="107"/>
      <c r="GP46" s="107"/>
      <c r="GQ46" s="107"/>
      <c r="GR46" s="107"/>
      <c r="GS46" s="107"/>
      <c r="GT46" s="107"/>
      <c r="GU46" s="107"/>
      <c r="GV46" s="107"/>
      <c r="GW46" s="107"/>
      <c r="GX46" s="107"/>
      <c r="GY46" s="107"/>
      <c r="GZ46" s="107"/>
      <c r="HA46" s="107"/>
      <c r="HB46" s="107"/>
      <c r="HC46" s="107"/>
      <c r="HD46" s="107"/>
      <c r="HE46" s="107"/>
      <c r="HF46" s="107"/>
      <c r="HG46" s="107"/>
      <c r="HH46" s="107"/>
      <c r="HI46" s="107"/>
      <c r="HJ46" s="107"/>
      <c r="HK46" s="107"/>
      <c r="HL46" s="107"/>
      <c r="HM46" s="107"/>
      <c r="HN46" s="107"/>
      <c r="HO46" s="107"/>
      <c r="HP46" s="107"/>
      <c r="HQ46" s="107"/>
      <c r="HR46" s="107"/>
      <c r="HS46" s="107"/>
      <c r="HT46" s="107"/>
      <c r="HU46" s="107"/>
      <c r="HV46" s="107"/>
      <c r="HW46" s="107"/>
      <c r="HX46" s="107"/>
      <c r="HY46" s="107"/>
      <c r="HZ46" s="107"/>
      <c r="IA46" s="107"/>
      <c r="IB46" s="107"/>
      <c r="IC46" s="107"/>
      <c r="ID46" s="107"/>
      <c r="IE46" s="107"/>
      <c r="IF46" s="107"/>
      <c r="IG46" s="107"/>
      <c r="IH46" s="107"/>
      <c r="II46" s="107"/>
      <c r="IJ46" s="107"/>
      <c r="IK46" s="107"/>
    </row>
    <row r="47" spans="1:245" ht="19.5" customHeight="1">
      <c r="A47" s="107"/>
      <c r="B47" s="107"/>
      <c r="C47" s="107"/>
      <c r="D47" s="107"/>
      <c r="E47" s="107"/>
      <c r="F47" s="103"/>
      <c r="G47" s="103"/>
      <c r="H47" s="106"/>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107"/>
      <c r="FR47" s="107"/>
      <c r="FS47" s="107"/>
      <c r="FT47" s="107"/>
      <c r="FU47" s="107"/>
      <c r="FV47" s="107"/>
      <c r="FW47" s="107"/>
      <c r="FX47" s="107"/>
      <c r="FY47" s="107"/>
      <c r="FZ47" s="107"/>
      <c r="GA47" s="107"/>
      <c r="GB47" s="107"/>
      <c r="GC47" s="107"/>
      <c r="GD47" s="107"/>
      <c r="GE47" s="107"/>
      <c r="GF47" s="107"/>
      <c r="GG47" s="107"/>
      <c r="GH47" s="107"/>
      <c r="GI47" s="107"/>
      <c r="GJ47" s="107"/>
      <c r="GK47" s="107"/>
      <c r="GL47" s="107"/>
      <c r="GM47" s="107"/>
      <c r="GN47" s="107"/>
      <c r="GO47" s="107"/>
      <c r="GP47" s="107"/>
      <c r="GQ47" s="107"/>
      <c r="GR47" s="107"/>
      <c r="GS47" s="107"/>
      <c r="GT47" s="107"/>
      <c r="GU47" s="107"/>
      <c r="GV47" s="107"/>
      <c r="GW47" s="107"/>
      <c r="GX47" s="107"/>
      <c r="GY47" s="107"/>
      <c r="GZ47" s="107"/>
      <c r="HA47" s="107"/>
      <c r="HB47" s="107"/>
      <c r="HC47" s="107"/>
      <c r="HD47" s="107"/>
      <c r="HE47" s="107"/>
      <c r="HF47" s="107"/>
      <c r="HG47" s="107"/>
      <c r="HH47" s="107"/>
      <c r="HI47" s="107"/>
      <c r="HJ47" s="107"/>
      <c r="HK47" s="107"/>
      <c r="HL47" s="107"/>
      <c r="HM47" s="107"/>
      <c r="HN47" s="107"/>
      <c r="HO47" s="107"/>
      <c r="HP47" s="107"/>
      <c r="HQ47" s="107"/>
      <c r="HR47" s="107"/>
      <c r="HS47" s="107"/>
      <c r="HT47" s="107"/>
      <c r="HU47" s="107"/>
      <c r="HV47" s="107"/>
      <c r="HW47" s="107"/>
      <c r="HX47" s="107"/>
      <c r="HY47" s="107"/>
      <c r="HZ47" s="107"/>
      <c r="IA47" s="107"/>
      <c r="IB47" s="107"/>
      <c r="IC47" s="107"/>
      <c r="ID47" s="107"/>
      <c r="IE47" s="107"/>
      <c r="IF47" s="107"/>
      <c r="IG47" s="107"/>
      <c r="IH47" s="107"/>
      <c r="II47" s="107"/>
      <c r="IJ47" s="107"/>
      <c r="IK47" s="107"/>
    </row>
    <row r="48" spans="1:245" ht="19.5" customHeight="1">
      <c r="A48" s="107"/>
      <c r="B48" s="107"/>
      <c r="C48" s="107"/>
      <c r="D48" s="107"/>
      <c r="E48" s="107"/>
      <c r="F48" s="103"/>
      <c r="G48" s="103"/>
      <c r="H48" s="106"/>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7"/>
      <c r="FG48" s="107"/>
      <c r="FH48" s="107"/>
      <c r="FI48" s="107"/>
      <c r="FJ48" s="107"/>
      <c r="FK48" s="107"/>
      <c r="FL48" s="107"/>
      <c r="FM48" s="107"/>
      <c r="FN48" s="107"/>
      <c r="FO48" s="107"/>
      <c r="FP48" s="107"/>
      <c r="FQ48" s="107"/>
      <c r="FR48" s="107"/>
      <c r="FS48" s="107"/>
      <c r="FT48" s="107"/>
      <c r="FU48" s="107"/>
      <c r="FV48" s="107"/>
      <c r="FW48" s="107"/>
      <c r="FX48" s="107"/>
      <c r="FY48" s="107"/>
      <c r="FZ48" s="107"/>
      <c r="GA48" s="107"/>
      <c r="GB48" s="107"/>
      <c r="GC48" s="107"/>
      <c r="GD48" s="107"/>
      <c r="GE48" s="107"/>
      <c r="GF48" s="107"/>
      <c r="GG48" s="107"/>
      <c r="GH48" s="107"/>
      <c r="GI48" s="107"/>
      <c r="GJ48" s="107"/>
      <c r="GK48" s="107"/>
      <c r="GL48" s="107"/>
      <c r="GM48" s="107"/>
      <c r="GN48" s="107"/>
      <c r="GO48" s="107"/>
      <c r="GP48" s="107"/>
      <c r="GQ48" s="107"/>
      <c r="GR48" s="107"/>
      <c r="GS48" s="107"/>
      <c r="GT48" s="107"/>
      <c r="GU48" s="107"/>
      <c r="GV48" s="107"/>
      <c r="GW48" s="107"/>
      <c r="GX48" s="107"/>
      <c r="GY48" s="107"/>
      <c r="GZ48" s="107"/>
      <c r="HA48" s="107"/>
      <c r="HB48" s="107"/>
      <c r="HC48" s="107"/>
      <c r="HD48" s="107"/>
      <c r="HE48" s="107"/>
      <c r="HF48" s="107"/>
      <c r="HG48" s="107"/>
      <c r="HH48" s="107"/>
      <c r="HI48" s="107"/>
      <c r="HJ48" s="107"/>
      <c r="HK48" s="107"/>
      <c r="HL48" s="107"/>
      <c r="HM48" s="107"/>
      <c r="HN48" s="107"/>
      <c r="HO48" s="107"/>
      <c r="HP48" s="107"/>
      <c r="HQ48" s="107"/>
      <c r="HR48" s="107"/>
      <c r="HS48" s="107"/>
      <c r="HT48" s="107"/>
      <c r="HU48" s="107"/>
      <c r="HV48" s="107"/>
      <c r="HW48" s="107"/>
      <c r="HX48" s="107"/>
      <c r="HY48" s="107"/>
      <c r="HZ48" s="107"/>
      <c r="IA48" s="107"/>
      <c r="IB48" s="107"/>
      <c r="IC48" s="107"/>
      <c r="ID48" s="107"/>
      <c r="IE48" s="107"/>
      <c r="IF48" s="107"/>
      <c r="IG48" s="107"/>
      <c r="IH48" s="107"/>
      <c r="II48" s="107"/>
      <c r="IJ48" s="107"/>
      <c r="IK48" s="107"/>
    </row>
  </sheetData>
  <sheetProtection formatCells="0" formatColumns="0" formatRows="0" insertColumns="0" insertRows="0" insertHyperlinks="0" deleteColumns="0" deleteRows="0" sort="0" autoFilter="0" pivotTables="0"/>
  <mergeCells count="9">
    <mergeCell ref="A2:H2"/>
    <mergeCell ref="A4:E4"/>
    <mergeCell ref="F4:H4"/>
    <mergeCell ref="A5:C5"/>
    <mergeCell ref="D5:D6"/>
    <mergeCell ref="E5:E6"/>
    <mergeCell ref="F5:F6"/>
    <mergeCell ref="G5:G6"/>
    <mergeCell ref="H5:H6"/>
  </mergeCells>
  <printOptions horizontalCentered="1"/>
  <pageMargins left="0.39" right="0.39" top="0.39" bottom="0.39" header="0.39"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6">
      <selection activeCell="N29" sqref="N29"/>
    </sheetView>
  </sheetViews>
  <sheetFormatPr defaultColWidth="9.33203125" defaultRowHeight="11.25"/>
  <cols>
    <col min="1" max="1" width="5.83203125" style="0" customWidth="1"/>
    <col min="2" max="2" width="10.33203125" style="0" customWidth="1"/>
    <col min="3" max="3" width="11.16015625" style="0" customWidth="1"/>
    <col min="4" max="4" width="8.33203125" style="0" customWidth="1"/>
    <col min="5" max="5" width="51.83203125" style="0" customWidth="1"/>
    <col min="6" max="7" width="13.83203125" style="0" customWidth="1"/>
    <col min="8" max="8" width="15.66015625" style="0" customWidth="1"/>
  </cols>
  <sheetData>
    <row r="1" spans="1:8" s="24" customFormat="1" ht="9.75" customHeight="1">
      <c r="A1" s="25"/>
      <c r="B1" s="25"/>
      <c r="C1" s="25"/>
      <c r="D1" s="25"/>
      <c r="E1" s="25"/>
      <c r="F1"/>
      <c r="G1"/>
      <c r="H1"/>
    </row>
    <row r="2" spans="1:8" ht="23.25" customHeight="1">
      <c r="A2" s="26" t="s">
        <v>341</v>
      </c>
      <c r="B2" s="26"/>
      <c r="C2" s="26"/>
      <c r="D2" s="26"/>
      <c r="E2" s="26"/>
      <c r="F2" s="26"/>
      <c r="G2" s="26"/>
      <c r="H2" s="26"/>
    </row>
    <row r="3" spans="1:8" ht="15" customHeight="1">
      <c r="A3" s="27" t="s">
        <v>342</v>
      </c>
      <c r="B3" s="27"/>
      <c r="C3" s="27"/>
      <c r="D3" s="27"/>
      <c r="E3" s="27"/>
      <c r="F3" s="27"/>
      <c r="G3" s="27"/>
      <c r="H3" s="27"/>
    </row>
    <row r="4" spans="1:8" ht="21" customHeight="1">
      <c r="A4" s="28" t="s">
        <v>327</v>
      </c>
      <c r="B4" s="28"/>
      <c r="C4" s="29" t="s">
        <v>5</v>
      </c>
      <c r="D4" s="30"/>
      <c r="E4" s="30"/>
      <c r="F4" s="30"/>
      <c r="G4" s="30"/>
      <c r="H4" s="31"/>
    </row>
    <row r="5" spans="1:8" ht="21" customHeight="1">
      <c r="A5" s="32" t="s">
        <v>343</v>
      </c>
      <c r="B5" s="33" t="s">
        <v>344</v>
      </c>
      <c r="C5" s="28" t="s">
        <v>345</v>
      </c>
      <c r="D5" s="28"/>
      <c r="E5" s="28"/>
      <c r="F5" s="34" t="s">
        <v>346</v>
      </c>
      <c r="G5" s="28"/>
      <c r="H5" s="28"/>
    </row>
    <row r="6" spans="1:8" ht="21" customHeight="1">
      <c r="A6" s="35"/>
      <c r="B6" s="36"/>
      <c r="C6" s="28"/>
      <c r="D6" s="28"/>
      <c r="E6" s="28"/>
      <c r="F6" s="37" t="s">
        <v>347</v>
      </c>
      <c r="G6" s="38" t="s">
        <v>348</v>
      </c>
      <c r="H6" s="38" t="s">
        <v>349</v>
      </c>
    </row>
    <row r="7" spans="1:8" ht="21" customHeight="1">
      <c r="A7" s="35"/>
      <c r="B7" s="28" t="s">
        <v>350</v>
      </c>
      <c r="C7" s="29" t="s">
        <v>351</v>
      </c>
      <c r="D7" s="30" t="s">
        <v>352</v>
      </c>
      <c r="E7" s="31"/>
      <c r="F7" s="39">
        <f aca="true" t="shared" si="0" ref="F7:F15">SUM(G7,H7)</f>
        <v>85.58</v>
      </c>
      <c r="G7" s="40">
        <v>85.58</v>
      </c>
      <c r="H7" s="40">
        <v>0</v>
      </c>
    </row>
    <row r="8" spans="1:8" ht="21" customHeight="1">
      <c r="A8" s="35"/>
      <c r="B8" s="28" t="s">
        <v>353</v>
      </c>
      <c r="C8" s="29" t="s">
        <v>354</v>
      </c>
      <c r="D8" s="30" t="s">
        <v>355</v>
      </c>
      <c r="E8" s="31"/>
      <c r="F8" s="39">
        <f t="shared" si="0"/>
        <v>22.9</v>
      </c>
      <c r="G8" s="41">
        <v>22.9</v>
      </c>
      <c r="H8" s="41">
        <v>0</v>
      </c>
    </row>
    <row r="9" spans="1:8" ht="21" customHeight="1">
      <c r="A9" s="35"/>
      <c r="B9" s="28" t="s">
        <v>356</v>
      </c>
      <c r="C9" s="29" t="s">
        <v>357</v>
      </c>
      <c r="D9" s="30" t="s">
        <v>358</v>
      </c>
      <c r="E9" s="31"/>
      <c r="F9" s="39">
        <f t="shared" si="0"/>
        <v>20</v>
      </c>
      <c r="G9" s="41">
        <v>20</v>
      </c>
      <c r="H9" s="41">
        <v>0</v>
      </c>
    </row>
    <row r="10" spans="1:8" ht="21" customHeight="1">
      <c r="A10" s="35"/>
      <c r="B10" s="28" t="s">
        <v>359</v>
      </c>
      <c r="C10" s="29" t="s">
        <v>16</v>
      </c>
      <c r="D10" s="30" t="s">
        <v>360</v>
      </c>
      <c r="E10" s="31"/>
      <c r="F10" s="39">
        <f t="shared" si="0"/>
        <v>0</v>
      </c>
      <c r="G10" s="41">
        <v>0</v>
      </c>
      <c r="H10" s="41">
        <v>0</v>
      </c>
    </row>
    <row r="11" spans="1:8" ht="21" customHeight="1">
      <c r="A11" s="35"/>
      <c r="B11" s="28" t="s">
        <v>361</v>
      </c>
      <c r="C11" s="29" t="s">
        <v>16</v>
      </c>
      <c r="D11" s="30" t="s">
        <v>362</v>
      </c>
      <c r="E11" s="31"/>
      <c r="F11" s="39">
        <f t="shared" si="0"/>
        <v>0</v>
      </c>
      <c r="G11" s="41">
        <v>0</v>
      </c>
      <c r="H11" s="41">
        <v>0</v>
      </c>
    </row>
    <row r="12" spans="1:8" ht="21" customHeight="1">
      <c r="A12" s="35"/>
      <c r="B12" s="28" t="s">
        <v>363</v>
      </c>
      <c r="C12" s="29" t="s">
        <v>16</v>
      </c>
      <c r="D12" s="30" t="s">
        <v>364</v>
      </c>
      <c r="E12" s="31"/>
      <c r="F12" s="39">
        <f t="shared" si="0"/>
        <v>0</v>
      </c>
      <c r="G12" s="41">
        <v>0</v>
      </c>
      <c r="H12" s="41">
        <v>0</v>
      </c>
    </row>
    <row r="13" spans="1:8" ht="21" customHeight="1">
      <c r="A13" s="35"/>
      <c r="B13" s="28" t="s">
        <v>365</v>
      </c>
      <c r="C13" s="29" t="s">
        <v>16</v>
      </c>
      <c r="D13" s="30" t="s">
        <v>366</v>
      </c>
      <c r="E13" s="31"/>
      <c r="F13" s="39">
        <f t="shared" si="0"/>
        <v>0</v>
      </c>
      <c r="G13" s="41">
        <v>0</v>
      </c>
      <c r="H13" s="41">
        <v>0</v>
      </c>
    </row>
    <row r="14" spans="1:8" ht="21" customHeight="1">
      <c r="A14" s="35"/>
      <c r="B14" s="33" t="s">
        <v>367</v>
      </c>
      <c r="C14" s="29" t="s">
        <v>16</v>
      </c>
      <c r="D14" s="30" t="s">
        <v>368</v>
      </c>
      <c r="E14" s="31"/>
      <c r="F14" s="39">
        <f t="shared" si="0"/>
        <v>0</v>
      </c>
      <c r="G14" s="42">
        <v>0</v>
      </c>
      <c r="H14" s="42">
        <v>0</v>
      </c>
    </row>
    <row r="15" spans="1:8" ht="21" customHeight="1">
      <c r="A15" s="35"/>
      <c r="B15" s="43" t="s">
        <v>369</v>
      </c>
      <c r="C15" s="44"/>
      <c r="D15" s="44"/>
      <c r="E15" s="34"/>
      <c r="F15" s="45">
        <f t="shared" si="0"/>
        <v>128.48</v>
      </c>
      <c r="G15" s="46">
        <f aca="true" t="shared" si="1" ref="G15:H15">SUM(G7:G14)</f>
        <v>128.48</v>
      </c>
      <c r="H15" s="46">
        <f t="shared" si="1"/>
        <v>0</v>
      </c>
    </row>
    <row r="16" spans="1:8" ht="61.5" customHeight="1">
      <c r="A16" s="32" t="s">
        <v>370</v>
      </c>
      <c r="B16" s="47" t="s">
        <v>371</v>
      </c>
      <c r="C16" s="48"/>
      <c r="D16" s="48"/>
      <c r="E16" s="48"/>
      <c r="F16" s="48"/>
      <c r="G16" s="48"/>
      <c r="H16" s="49"/>
    </row>
    <row r="17" spans="1:8" ht="21" customHeight="1">
      <c r="A17" s="50" t="s">
        <v>372</v>
      </c>
      <c r="B17" s="51" t="s">
        <v>373</v>
      </c>
      <c r="C17" s="52" t="s">
        <v>374</v>
      </c>
      <c r="D17" s="53" t="s">
        <v>375</v>
      </c>
      <c r="E17" s="54"/>
      <c r="F17" s="54"/>
      <c r="G17" s="55" t="s">
        <v>376</v>
      </c>
      <c r="H17" s="55"/>
    </row>
    <row r="18" spans="1:8" ht="21" customHeight="1">
      <c r="A18" s="50"/>
      <c r="B18" s="56" t="s">
        <v>377</v>
      </c>
      <c r="C18" s="57" t="s">
        <v>378</v>
      </c>
      <c r="D18" s="58" t="s">
        <v>379</v>
      </c>
      <c r="E18" s="59" t="s">
        <v>380</v>
      </c>
      <c r="F18" s="60"/>
      <c r="G18" s="61" t="s">
        <v>381</v>
      </c>
      <c r="H18" s="61" t="s">
        <v>382</v>
      </c>
    </row>
    <row r="19" spans="1:8" ht="30" customHeight="1">
      <c r="A19" s="50"/>
      <c r="B19" s="56"/>
      <c r="C19" s="62"/>
      <c r="D19" s="58" t="s">
        <v>383</v>
      </c>
      <c r="E19" s="59" t="s">
        <v>384</v>
      </c>
      <c r="F19" s="60"/>
      <c r="G19" s="61" t="s">
        <v>385</v>
      </c>
      <c r="H19" s="61"/>
    </row>
    <row r="20" spans="1:8" ht="21" customHeight="1">
      <c r="A20" s="50"/>
      <c r="B20" s="56"/>
      <c r="C20" s="63"/>
      <c r="D20" s="58" t="s">
        <v>386</v>
      </c>
      <c r="E20" s="64" t="s">
        <v>387</v>
      </c>
      <c r="F20" s="64"/>
      <c r="G20" s="61" t="s">
        <v>388</v>
      </c>
      <c r="H20" s="61"/>
    </row>
    <row r="21" spans="1:8" ht="21" customHeight="1">
      <c r="A21" s="50"/>
      <c r="B21" s="56"/>
      <c r="C21" s="57" t="s">
        <v>389</v>
      </c>
      <c r="D21" s="58" t="s">
        <v>379</v>
      </c>
      <c r="E21" s="64" t="s">
        <v>380</v>
      </c>
      <c r="F21" s="64"/>
      <c r="G21" s="61" t="s">
        <v>390</v>
      </c>
      <c r="H21" s="61"/>
    </row>
    <row r="22" spans="1:8" ht="21" customHeight="1">
      <c r="A22" s="50"/>
      <c r="B22" s="56"/>
      <c r="C22" s="62"/>
      <c r="D22" s="58" t="s">
        <v>383</v>
      </c>
      <c r="E22" s="64" t="s">
        <v>384</v>
      </c>
      <c r="F22" s="64"/>
      <c r="G22" s="61" t="s">
        <v>391</v>
      </c>
      <c r="H22" s="61"/>
    </row>
    <row r="23" spans="1:8" ht="27" customHeight="1">
      <c r="A23" s="50"/>
      <c r="B23" s="56"/>
      <c r="C23" s="63"/>
      <c r="D23" s="58" t="s">
        <v>386</v>
      </c>
      <c r="E23" s="64" t="s">
        <v>387</v>
      </c>
      <c r="F23" s="64"/>
      <c r="G23" s="61" t="s">
        <v>392</v>
      </c>
      <c r="H23" s="61"/>
    </row>
    <row r="24" spans="1:8" ht="21" customHeight="1">
      <c r="A24" s="50"/>
      <c r="B24" s="56"/>
      <c r="C24" s="57" t="s">
        <v>393</v>
      </c>
      <c r="D24" s="58" t="s">
        <v>379</v>
      </c>
      <c r="E24" s="64" t="s">
        <v>380</v>
      </c>
      <c r="F24" s="64"/>
      <c r="G24" s="61" t="s">
        <v>394</v>
      </c>
      <c r="H24" s="61"/>
    </row>
    <row r="25" spans="1:8" ht="21" customHeight="1">
      <c r="A25" s="50"/>
      <c r="B25" s="56"/>
      <c r="C25" s="62"/>
      <c r="D25" s="58" t="s">
        <v>383</v>
      </c>
      <c r="E25" s="64" t="s">
        <v>384</v>
      </c>
      <c r="F25" s="64"/>
      <c r="G25" s="61" t="s">
        <v>394</v>
      </c>
      <c r="H25" s="61"/>
    </row>
    <row r="26" spans="1:8" ht="21" customHeight="1">
      <c r="A26" s="50"/>
      <c r="B26" s="56"/>
      <c r="C26" s="63"/>
      <c r="D26" s="58" t="s">
        <v>386</v>
      </c>
      <c r="E26" s="64" t="s">
        <v>387</v>
      </c>
      <c r="F26" s="64"/>
      <c r="G26" s="61" t="s">
        <v>394</v>
      </c>
      <c r="H26" s="61"/>
    </row>
    <row r="27" spans="1:8" ht="28.5" customHeight="1">
      <c r="A27" s="50"/>
      <c r="B27" s="56"/>
      <c r="C27" s="57" t="s">
        <v>395</v>
      </c>
      <c r="D27" s="58" t="s">
        <v>379</v>
      </c>
      <c r="E27" s="64" t="s">
        <v>380</v>
      </c>
      <c r="F27" s="64"/>
      <c r="G27" s="61" t="s">
        <v>396</v>
      </c>
      <c r="H27" s="61"/>
    </row>
    <row r="28" spans="1:8" ht="30" customHeight="1">
      <c r="A28" s="50"/>
      <c r="B28" s="56"/>
      <c r="C28" s="62"/>
      <c r="D28" s="58" t="s">
        <v>383</v>
      </c>
      <c r="E28" s="64" t="s">
        <v>384</v>
      </c>
      <c r="F28" s="64"/>
      <c r="G28" s="61" t="s">
        <v>385</v>
      </c>
      <c r="H28" s="61"/>
    </row>
    <row r="29" spans="1:8" ht="21" customHeight="1">
      <c r="A29" s="50"/>
      <c r="B29" s="56"/>
      <c r="C29" s="63"/>
      <c r="D29" s="58" t="s">
        <v>386</v>
      </c>
      <c r="E29" s="64" t="s">
        <v>16</v>
      </c>
      <c r="F29" s="64"/>
      <c r="G29" s="61" t="s">
        <v>16</v>
      </c>
      <c r="H29" s="61"/>
    </row>
    <row r="30" spans="1:8" ht="21" customHeight="1">
      <c r="A30" s="50"/>
      <c r="B30" s="56" t="s">
        <v>397</v>
      </c>
      <c r="C30" s="57" t="s">
        <v>398</v>
      </c>
      <c r="D30" s="58" t="s">
        <v>379</v>
      </c>
      <c r="E30" s="64" t="s">
        <v>16</v>
      </c>
      <c r="F30" s="64"/>
      <c r="G30" s="61" t="s">
        <v>16</v>
      </c>
      <c r="H30" s="61"/>
    </row>
    <row r="31" spans="1:8" ht="21" customHeight="1">
      <c r="A31" s="50"/>
      <c r="B31" s="56"/>
      <c r="C31" s="62"/>
      <c r="D31" s="58" t="s">
        <v>383</v>
      </c>
      <c r="E31" s="64" t="s">
        <v>16</v>
      </c>
      <c r="F31" s="64"/>
      <c r="G31" s="61" t="s">
        <v>16</v>
      </c>
      <c r="H31" s="61"/>
    </row>
    <row r="32" spans="1:8" ht="21" customHeight="1">
      <c r="A32" s="50"/>
      <c r="B32" s="56"/>
      <c r="C32" s="63"/>
      <c r="D32" s="58" t="s">
        <v>386</v>
      </c>
      <c r="E32" s="64" t="s">
        <v>16</v>
      </c>
      <c r="F32" s="64"/>
      <c r="G32" s="61" t="s">
        <v>16</v>
      </c>
      <c r="H32" s="61"/>
    </row>
    <row r="33" spans="1:8" ht="25.5" customHeight="1">
      <c r="A33" s="50"/>
      <c r="B33" s="56"/>
      <c r="C33" s="57" t="s">
        <v>399</v>
      </c>
      <c r="D33" s="58" t="s">
        <v>379</v>
      </c>
      <c r="E33" s="64" t="s">
        <v>380</v>
      </c>
      <c r="F33" s="64"/>
      <c r="G33" s="61" t="s">
        <v>400</v>
      </c>
      <c r="H33" s="61"/>
    </row>
    <row r="34" spans="1:8" ht="30" customHeight="1">
      <c r="A34" s="50"/>
      <c r="B34" s="56"/>
      <c r="C34" s="62"/>
      <c r="D34" s="58" t="s">
        <v>383</v>
      </c>
      <c r="E34" s="64" t="s">
        <v>384</v>
      </c>
      <c r="F34" s="64"/>
      <c r="G34" s="61" t="s">
        <v>400</v>
      </c>
      <c r="H34" s="61"/>
    </row>
    <row r="35" spans="1:8" ht="27.75" customHeight="1">
      <c r="A35" s="50"/>
      <c r="B35" s="56"/>
      <c r="C35" s="63"/>
      <c r="D35" s="58" t="s">
        <v>386</v>
      </c>
      <c r="E35" s="64" t="s">
        <v>387</v>
      </c>
      <c r="F35" s="64"/>
      <c r="G35" s="61" t="s">
        <v>400</v>
      </c>
      <c r="H35" s="61"/>
    </row>
    <row r="36" spans="1:8" ht="21" customHeight="1">
      <c r="A36" s="50"/>
      <c r="B36" s="56"/>
      <c r="C36" s="57" t="s">
        <v>401</v>
      </c>
      <c r="D36" s="58" t="s">
        <v>379</v>
      </c>
      <c r="E36" s="64" t="s">
        <v>16</v>
      </c>
      <c r="F36" s="64"/>
      <c r="G36" s="61" t="s">
        <v>16</v>
      </c>
      <c r="H36" s="61"/>
    </row>
    <row r="37" spans="1:8" ht="21" customHeight="1">
      <c r="A37" s="50"/>
      <c r="B37" s="56"/>
      <c r="C37" s="62"/>
      <c r="D37" s="58" t="s">
        <v>383</v>
      </c>
      <c r="E37" s="64" t="s">
        <v>16</v>
      </c>
      <c r="F37" s="64"/>
      <c r="G37" s="61" t="s">
        <v>16</v>
      </c>
      <c r="H37" s="61"/>
    </row>
    <row r="38" spans="1:8" ht="21" customHeight="1">
      <c r="A38" s="50"/>
      <c r="B38" s="56"/>
      <c r="C38" s="63"/>
      <c r="D38" s="58" t="s">
        <v>386</v>
      </c>
      <c r="E38" s="64" t="s">
        <v>16</v>
      </c>
      <c r="F38" s="64"/>
      <c r="G38" s="61" t="s">
        <v>16</v>
      </c>
      <c r="H38" s="61"/>
    </row>
    <row r="39" spans="1:8" ht="21" customHeight="1">
      <c r="A39" s="50"/>
      <c r="B39" s="56"/>
      <c r="C39" s="57" t="s">
        <v>402</v>
      </c>
      <c r="D39" s="58" t="s">
        <v>379</v>
      </c>
      <c r="E39" s="64" t="s">
        <v>16</v>
      </c>
      <c r="F39" s="64"/>
      <c r="G39" s="61" t="s">
        <v>16</v>
      </c>
      <c r="H39" s="61"/>
    </row>
    <row r="40" spans="1:8" ht="21" customHeight="1">
      <c r="A40" s="50"/>
      <c r="B40" s="56"/>
      <c r="C40" s="62"/>
      <c r="D40" s="58" t="s">
        <v>383</v>
      </c>
      <c r="E40" s="64" t="s">
        <v>16</v>
      </c>
      <c r="F40" s="64"/>
      <c r="G40" s="61" t="s">
        <v>16</v>
      </c>
      <c r="H40" s="61"/>
    </row>
    <row r="41" spans="1:8" ht="21" customHeight="1">
      <c r="A41" s="50"/>
      <c r="B41" s="65"/>
      <c r="C41" s="66"/>
      <c r="D41" s="58" t="s">
        <v>386</v>
      </c>
      <c r="E41" s="64" t="s">
        <v>16</v>
      </c>
      <c r="F41" s="64"/>
      <c r="G41" s="61" t="s">
        <v>16</v>
      </c>
      <c r="H41" s="61"/>
    </row>
    <row r="42" spans="1:8" ht="21" customHeight="1">
      <c r="A42" s="35"/>
      <c r="B42" s="55" t="s">
        <v>403</v>
      </c>
      <c r="C42" s="55" t="s">
        <v>404</v>
      </c>
      <c r="D42" s="58" t="s">
        <v>379</v>
      </c>
      <c r="E42" s="64" t="s">
        <v>384</v>
      </c>
      <c r="F42" s="64"/>
      <c r="G42" s="61" t="s">
        <v>405</v>
      </c>
      <c r="H42" s="61"/>
    </row>
    <row r="43" spans="1:8" ht="21" customHeight="1">
      <c r="A43" s="35"/>
      <c r="B43" s="55"/>
      <c r="C43" s="55"/>
      <c r="D43" s="58" t="s">
        <v>383</v>
      </c>
      <c r="E43" s="64" t="s">
        <v>387</v>
      </c>
      <c r="F43" s="64"/>
      <c r="G43" s="61" t="s">
        <v>405</v>
      </c>
      <c r="H43" s="61"/>
    </row>
    <row r="44" spans="1:8" ht="21" customHeight="1">
      <c r="A44" s="35"/>
      <c r="B44" s="55"/>
      <c r="C44" s="55"/>
      <c r="D44" s="67" t="s">
        <v>386</v>
      </c>
      <c r="E44" s="64" t="s">
        <v>16</v>
      </c>
      <c r="F44" s="64"/>
      <c r="G44" s="61" t="s">
        <v>16</v>
      </c>
      <c r="H44" s="61"/>
    </row>
    <row r="45" spans="5:8" ht="14.25">
      <c r="E45" s="68"/>
      <c r="F45" s="68"/>
      <c r="G45" s="68"/>
      <c r="H45" s="68"/>
    </row>
  </sheetData>
  <sheetProtection/>
  <mergeCells count="87">
    <mergeCell ref="A2:H2"/>
    <mergeCell ref="A3:H3"/>
    <mergeCell ref="A4:B4"/>
    <mergeCell ref="C4:H4"/>
    <mergeCell ref="F5:H5"/>
    <mergeCell ref="C7:E7"/>
    <mergeCell ref="C8:E8"/>
    <mergeCell ref="C9:E9"/>
    <mergeCell ref="C10:E10"/>
    <mergeCell ref="C11:E11"/>
    <mergeCell ref="C12:E12"/>
    <mergeCell ref="C13:E13"/>
    <mergeCell ref="C14:E14"/>
    <mergeCell ref="B15:E15"/>
    <mergeCell ref="B16:H16"/>
    <mergeCell ref="D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A5:A15"/>
    <mergeCell ref="A17:A44"/>
    <mergeCell ref="B5:B6"/>
    <mergeCell ref="B18:B29"/>
    <mergeCell ref="B30:B41"/>
    <mergeCell ref="B42:B44"/>
    <mergeCell ref="C18:C20"/>
    <mergeCell ref="C21:C23"/>
    <mergeCell ref="C24:C26"/>
    <mergeCell ref="C27:C29"/>
    <mergeCell ref="C30:C32"/>
    <mergeCell ref="C33:C35"/>
    <mergeCell ref="C36:C38"/>
    <mergeCell ref="C39:C41"/>
    <mergeCell ref="C42:C44"/>
    <mergeCell ref="C5:E6"/>
  </mergeCells>
  <printOptions horizontalCentered="1"/>
  <pageMargins left="0.39" right="0.39" top="0.79" bottom="0.39" header="0" footer="0"/>
  <pageSetup errors="blank" fitToHeight="1" fitToWidth="1" horizontalDpi="600" verticalDpi="600" orientation="portrait" paperSize="9" scale="38"/>
</worksheet>
</file>

<file path=xl/worksheets/sheet15.xml><?xml version="1.0" encoding="utf-8"?>
<worksheet xmlns="http://schemas.openxmlformats.org/spreadsheetml/2006/main" xmlns:r="http://schemas.openxmlformats.org/officeDocument/2006/relationships">
  <sheetPr>
    <pageSetUpPr fitToPage="1"/>
  </sheetPr>
  <dimension ref="A1:N19"/>
  <sheetViews>
    <sheetView showZeros="0" workbookViewId="0" topLeftCell="A1">
      <selection activeCell="E8" sqref="E8:E11"/>
    </sheetView>
  </sheetViews>
  <sheetFormatPr defaultColWidth="9.33203125" defaultRowHeight="11.25"/>
  <cols>
    <col min="1" max="1" width="3.33203125" style="0" customWidth="1"/>
    <col min="2" max="2" width="17" style="0" customWidth="1"/>
    <col min="3" max="3" width="10.83203125" style="0" customWidth="1"/>
    <col min="4" max="4" width="10" style="0" customWidth="1"/>
    <col min="5" max="5" width="10.33203125" style="0" customWidth="1"/>
    <col min="6" max="6" width="38" style="0" customWidth="1"/>
    <col min="7" max="7" width="43.16015625" style="0" customWidth="1"/>
    <col min="8" max="8" width="18.33203125" style="0" customWidth="1"/>
    <col min="9" max="9" width="16" style="0" customWidth="1"/>
    <col min="10" max="10" width="15" style="0" customWidth="1"/>
    <col min="11" max="11" width="12.83203125" style="0" customWidth="1"/>
    <col min="12" max="12" width="12.5" style="0" customWidth="1"/>
    <col min="13" max="13" width="11.16015625" style="0" customWidth="1"/>
  </cols>
  <sheetData>
    <row r="1" spans="1:13" ht="4.5" customHeight="1">
      <c r="A1" s="1"/>
      <c r="B1" s="1"/>
      <c r="C1" s="1"/>
      <c r="D1" s="1"/>
      <c r="E1" s="1"/>
      <c r="F1" s="1"/>
      <c r="G1" s="1"/>
      <c r="H1" s="1"/>
      <c r="I1" s="1"/>
      <c r="J1" s="1"/>
      <c r="K1" s="1"/>
      <c r="L1" s="1"/>
      <c r="M1" s="1"/>
    </row>
    <row r="2" spans="1:13" ht="14.25" customHeight="1">
      <c r="A2" s="2"/>
      <c r="B2" s="2" t="s">
        <v>406</v>
      </c>
      <c r="C2" s="2" t="s">
        <v>406</v>
      </c>
      <c r="D2" s="2" t="s">
        <v>406</v>
      </c>
      <c r="E2" s="2" t="s">
        <v>406</v>
      </c>
      <c r="F2" s="2" t="s">
        <v>406</v>
      </c>
      <c r="G2" s="2" t="s">
        <v>406</v>
      </c>
      <c r="H2" s="2" t="s">
        <v>406</v>
      </c>
      <c r="I2" s="2" t="s">
        <v>406</v>
      </c>
      <c r="J2" s="2" t="s">
        <v>406</v>
      </c>
      <c r="K2" s="2" t="s">
        <v>406</v>
      </c>
      <c r="L2" s="2" t="s">
        <v>406</v>
      </c>
      <c r="M2" s="2" t="s">
        <v>406</v>
      </c>
    </row>
    <row r="3" spans="1:13" ht="23.25" customHeight="1">
      <c r="A3" s="3" t="s">
        <v>407</v>
      </c>
      <c r="B3" s="3" t="s">
        <v>407</v>
      </c>
      <c r="C3" s="3" t="s">
        <v>407</v>
      </c>
      <c r="D3" s="3" t="s">
        <v>407</v>
      </c>
      <c r="E3" s="3" t="s">
        <v>407</v>
      </c>
      <c r="F3" s="3" t="s">
        <v>407</v>
      </c>
      <c r="G3" s="3" t="s">
        <v>407</v>
      </c>
      <c r="H3" s="3" t="s">
        <v>407</v>
      </c>
      <c r="I3" s="3" t="s">
        <v>407</v>
      </c>
      <c r="J3" s="3" t="s">
        <v>407</v>
      </c>
      <c r="K3" s="3" t="s">
        <v>407</v>
      </c>
      <c r="L3" s="3" t="s">
        <v>407</v>
      </c>
      <c r="M3" s="3" t="s">
        <v>407</v>
      </c>
    </row>
    <row r="4" spans="1:13" ht="15" customHeight="1">
      <c r="A4" s="4" t="s">
        <v>6</v>
      </c>
      <c r="B4" s="4" t="s">
        <v>6</v>
      </c>
      <c r="C4" s="4" t="s">
        <v>6</v>
      </c>
      <c r="D4" s="4" t="s">
        <v>6</v>
      </c>
      <c r="E4" s="4" t="s">
        <v>6</v>
      </c>
      <c r="F4" s="4" t="s">
        <v>6</v>
      </c>
      <c r="G4" s="4" t="s">
        <v>6</v>
      </c>
      <c r="H4" s="4" t="s">
        <v>6</v>
      </c>
      <c r="I4" s="4" t="s">
        <v>6</v>
      </c>
      <c r="J4" s="4" t="s">
        <v>6</v>
      </c>
      <c r="K4" s="4" t="s">
        <v>6</v>
      </c>
      <c r="L4" s="4" t="s">
        <v>6</v>
      </c>
      <c r="M4" s="4" t="s">
        <v>6</v>
      </c>
    </row>
    <row r="5" spans="1:13" ht="14.25">
      <c r="A5" s="5"/>
      <c r="B5" s="5"/>
      <c r="C5" s="5" t="s">
        <v>408</v>
      </c>
      <c r="D5" s="5" t="s">
        <v>408</v>
      </c>
      <c r="E5" s="5" t="s">
        <v>408</v>
      </c>
      <c r="F5" s="5" t="s">
        <v>409</v>
      </c>
      <c r="G5" s="6" t="s">
        <v>410</v>
      </c>
      <c r="H5" s="7" t="s">
        <v>411</v>
      </c>
      <c r="I5" s="7" t="s">
        <v>411</v>
      </c>
      <c r="J5" s="7" t="s">
        <v>411</v>
      </c>
      <c r="K5" s="7" t="s">
        <v>411</v>
      </c>
      <c r="L5" s="7" t="s">
        <v>411</v>
      </c>
      <c r="M5" s="7" t="s">
        <v>411</v>
      </c>
    </row>
    <row r="6" spans="1:13" ht="14.25">
      <c r="A6" s="5"/>
      <c r="B6" s="5"/>
      <c r="C6" s="5" t="s">
        <v>408</v>
      </c>
      <c r="D6" s="5" t="s">
        <v>408</v>
      </c>
      <c r="E6" s="5" t="s">
        <v>408</v>
      </c>
      <c r="F6" s="5"/>
      <c r="G6" s="6"/>
      <c r="H6" s="7" t="s">
        <v>412</v>
      </c>
      <c r="I6" s="7" t="s">
        <v>412</v>
      </c>
      <c r="J6" s="17" t="s">
        <v>397</v>
      </c>
      <c r="K6" s="17" t="s">
        <v>397</v>
      </c>
      <c r="L6" s="17" t="s">
        <v>404</v>
      </c>
      <c r="M6" s="17" t="s">
        <v>404</v>
      </c>
    </row>
    <row r="7" spans="1:13" ht="28.5">
      <c r="A7" s="8"/>
      <c r="B7" s="8"/>
      <c r="C7" s="8" t="s">
        <v>413</v>
      </c>
      <c r="D7" s="8" t="s">
        <v>348</v>
      </c>
      <c r="E7" s="8" t="s">
        <v>349</v>
      </c>
      <c r="F7" s="8"/>
      <c r="G7" s="8"/>
      <c r="H7" s="9" t="s">
        <v>375</v>
      </c>
      <c r="I7" s="18" t="s">
        <v>414</v>
      </c>
      <c r="J7" s="18" t="s">
        <v>375</v>
      </c>
      <c r="K7" s="18" t="s">
        <v>414</v>
      </c>
      <c r="L7" s="18" t="s">
        <v>375</v>
      </c>
      <c r="M7" s="18" t="s">
        <v>414</v>
      </c>
    </row>
    <row r="8" spans="1:13" ht="60" customHeight="1">
      <c r="A8" s="10" t="s">
        <v>380</v>
      </c>
      <c r="B8" s="10"/>
      <c r="C8" s="11">
        <v>86</v>
      </c>
      <c r="D8" s="11">
        <v>86</v>
      </c>
      <c r="E8" s="11">
        <f>SUM(C8-D8)</f>
        <v>0</v>
      </c>
      <c r="F8" s="12" t="s">
        <v>415</v>
      </c>
      <c r="G8" s="12" t="s">
        <v>416</v>
      </c>
      <c r="H8" s="13" t="s">
        <v>378</v>
      </c>
      <c r="I8" s="19" t="s">
        <v>381</v>
      </c>
      <c r="J8" s="20" t="s">
        <v>399</v>
      </c>
      <c r="K8" s="20" t="s">
        <v>417</v>
      </c>
      <c r="L8" s="20" t="s">
        <v>16</v>
      </c>
      <c r="M8" s="20" t="s">
        <v>16</v>
      </c>
    </row>
    <row r="9" spans="1:13" ht="60" customHeight="1">
      <c r="A9" s="10"/>
      <c r="B9" s="10"/>
      <c r="C9" s="11"/>
      <c r="D9" s="11"/>
      <c r="E9" s="11"/>
      <c r="F9" s="12"/>
      <c r="G9" s="12"/>
      <c r="H9" s="13" t="s">
        <v>389</v>
      </c>
      <c r="I9" s="21" t="s">
        <v>390</v>
      </c>
      <c r="J9" s="20"/>
      <c r="K9" s="20"/>
      <c r="L9" s="20"/>
      <c r="M9" s="20"/>
    </row>
    <row r="10" spans="1:13" ht="60" customHeight="1">
      <c r="A10" s="10"/>
      <c r="B10" s="10"/>
      <c r="C10" s="11"/>
      <c r="D10" s="11"/>
      <c r="E10" s="11"/>
      <c r="F10" s="12"/>
      <c r="G10" s="12"/>
      <c r="H10" s="13" t="s">
        <v>393</v>
      </c>
      <c r="I10" s="21" t="s">
        <v>394</v>
      </c>
      <c r="J10" s="20"/>
      <c r="K10" s="20"/>
      <c r="L10" s="20"/>
      <c r="M10" s="20"/>
    </row>
    <row r="11" spans="1:13" ht="60" customHeight="1">
      <c r="A11" s="10"/>
      <c r="B11" s="10"/>
      <c r="C11" s="11"/>
      <c r="D11" s="11"/>
      <c r="E11" s="11"/>
      <c r="F11" s="12"/>
      <c r="G11" s="12"/>
      <c r="H11" s="13" t="s">
        <v>395</v>
      </c>
      <c r="I11" s="21" t="s">
        <v>396</v>
      </c>
      <c r="J11" s="20"/>
      <c r="K11" s="20"/>
      <c r="L11" s="20"/>
      <c r="M11" s="20"/>
    </row>
    <row r="12" spans="1:14" ht="60" customHeight="1">
      <c r="A12" s="10" t="s">
        <v>384</v>
      </c>
      <c r="B12" s="10"/>
      <c r="C12" s="11">
        <v>23</v>
      </c>
      <c r="D12" s="11">
        <v>23</v>
      </c>
      <c r="E12" s="11">
        <f>SUM(C12-D12)</f>
        <v>0</v>
      </c>
      <c r="F12" s="12" t="s">
        <v>418</v>
      </c>
      <c r="G12" s="12" t="s">
        <v>419</v>
      </c>
      <c r="H12" s="13" t="s">
        <v>378</v>
      </c>
      <c r="I12" s="21" t="s">
        <v>385</v>
      </c>
      <c r="J12" s="20" t="s">
        <v>399</v>
      </c>
      <c r="K12" s="20" t="s">
        <v>417</v>
      </c>
      <c r="L12" s="20" t="s">
        <v>420</v>
      </c>
      <c r="M12" s="20" t="s">
        <v>421</v>
      </c>
      <c r="N12" s="22"/>
    </row>
    <row r="13" spans="1:13" ht="60" customHeight="1">
      <c r="A13" s="10"/>
      <c r="B13" s="10"/>
      <c r="C13" s="11"/>
      <c r="D13" s="11"/>
      <c r="E13" s="11"/>
      <c r="F13" s="12"/>
      <c r="G13" s="12"/>
      <c r="H13" s="13" t="s">
        <v>389</v>
      </c>
      <c r="I13" s="21" t="s">
        <v>391</v>
      </c>
      <c r="J13" s="20"/>
      <c r="K13" s="20"/>
      <c r="L13" s="20"/>
      <c r="M13" s="20"/>
    </row>
    <row r="14" spans="1:13" ht="60" customHeight="1">
      <c r="A14" s="10"/>
      <c r="B14" s="10"/>
      <c r="C14" s="11"/>
      <c r="D14" s="11"/>
      <c r="E14" s="11"/>
      <c r="F14" s="12"/>
      <c r="G14" s="12"/>
      <c r="H14" s="13" t="s">
        <v>393</v>
      </c>
      <c r="I14" s="21" t="s">
        <v>394</v>
      </c>
      <c r="J14" s="20"/>
      <c r="K14" s="20"/>
      <c r="L14" s="20"/>
      <c r="M14" s="20"/>
    </row>
    <row r="15" spans="1:13" ht="60" customHeight="1">
      <c r="A15" s="10"/>
      <c r="B15" s="10"/>
      <c r="C15" s="11"/>
      <c r="D15" s="11"/>
      <c r="E15" s="11"/>
      <c r="F15" s="12"/>
      <c r="G15" s="12"/>
      <c r="H15" s="13" t="s">
        <v>395</v>
      </c>
      <c r="I15" s="21" t="s">
        <v>385</v>
      </c>
      <c r="J15" s="20"/>
      <c r="K15" s="20"/>
      <c r="L15" s="20"/>
      <c r="M15" s="20"/>
    </row>
    <row r="16" spans="1:13" ht="60" customHeight="1">
      <c r="A16" s="10" t="s">
        <v>387</v>
      </c>
      <c r="B16" s="10"/>
      <c r="C16" s="11">
        <v>20</v>
      </c>
      <c r="D16" s="11">
        <v>20</v>
      </c>
      <c r="E16" s="11">
        <f>SUM(C16-D16)</f>
        <v>0</v>
      </c>
      <c r="F16" s="12" t="s">
        <v>422</v>
      </c>
      <c r="G16" s="12" t="s">
        <v>423</v>
      </c>
      <c r="H16" s="13" t="s">
        <v>378</v>
      </c>
      <c r="I16" s="21" t="s">
        <v>388</v>
      </c>
      <c r="J16" s="20" t="s">
        <v>399</v>
      </c>
      <c r="K16" s="20" t="s">
        <v>417</v>
      </c>
      <c r="L16" s="20" t="s">
        <v>420</v>
      </c>
      <c r="M16" s="20" t="s">
        <v>421</v>
      </c>
    </row>
    <row r="17" spans="1:13" ht="60" customHeight="1">
      <c r="A17" s="10"/>
      <c r="B17" s="10"/>
      <c r="C17" s="11"/>
      <c r="D17" s="11"/>
      <c r="E17" s="11"/>
      <c r="F17" s="12"/>
      <c r="G17" s="12"/>
      <c r="H17" s="13" t="s">
        <v>389</v>
      </c>
      <c r="I17" s="23" t="s">
        <v>392</v>
      </c>
      <c r="J17" s="16" t="s">
        <v>16</v>
      </c>
      <c r="K17" s="16" t="s">
        <v>16</v>
      </c>
      <c r="L17" s="16" t="s">
        <v>16</v>
      </c>
      <c r="M17" s="16" t="s">
        <v>16</v>
      </c>
    </row>
    <row r="18" spans="1:13" ht="60" customHeight="1">
      <c r="A18" s="10"/>
      <c r="B18" s="10"/>
      <c r="C18" s="11"/>
      <c r="D18" s="11"/>
      <c r="E18" s="11"/>
      <c r="F18" s="12"/>
      <c r="G18" s="12"/>
      <c r="H18" s="13" t="s">
        <v>393</v>
      </c>
      <c r="I18" s="21" t="s">
        <v>394</v>
      </c>
      <c r="J18" s="16" t="s">
        <v>16</v>
      </c>
      <c r="K18" s="16" t="s">
        <v>16</v>
      </c>
      <c r="L18" s="16" t="s">
        <v>16</v>
      </c>
      <c r="M18" s="16" t="s">
        <v>16</v>
      </c>
    </row>
    <row r="19" spans="1:13" ht="14.25">
      <c r="A19" s="14"/>
      <c r="B19" s="14" t="s">
        <v>424</v>
      </c>
      <c r="C19" s="15" t="s">
        <v>16</v>
      </c>
      <c r="D19" s="15" t="s">
        <v>16</v>
      </c>
      <c r="E19" s="15"/>
      <c r="F19" s="16"/>
      <c r="G19" s="16" t="s">
        <v>16</v>
      </c>
      <c r="H19" s="13"/>
      <c r="I19" s="16" t="s">
        <v>16</v>
      </c>
      <c r="J19" s="16" t="s">
        <v>16</v>
      </c>
      <c r="K19" s="16" t="s">
        <v>16</v>
      </c>
      <c r="L19" s="16" t="s">
        <v>16</v>
      </c>
      <c r="M19" s="16" t="s">
        <v>16</v>
      </c>
    </row>
  </sheetData>
  <sheetProtection/>
  <mergeCells count="30">
    <mergeCell ref="A2:M2"/>
    <mergeCell ref="A3:M3"/>
    <mergeCell ref="A4:M4"/>
    <mergeCell ref="H5:M5"/>
    <mergeCell ref="H6:I6"/>
    <mergeCell ref="J6:K6"/>
    <mergeCell ref="L6:M6"/>
    <mergeCell ref="A19:B19"/>
    <mergeCell ref="C8:C11"/>
    <mergeCell ref="C12:C15"/>
    <mergeCell ref="C16:C18"/>
    <mergeCell ref="D8:D11"/>
    <mergeCell ref="D12:D15"/>
    <mergeCell ref="D16:D18"/>
    <mergeCell ref="E8:E11"/>
    <mergeCell ref="E12:E15"/>
    <mergeCell ref="E16:E18"/>
    <mergeCell ref="F5:F7"/>
    <mergeCell ref="F8:F11"/>
    <mergeCell ref="F12:F15"/>
    <mergeCell ref="F16:F18"/>
    <mergeCell ref="G5:G7"/>
    <mergeCell ref="G8:G11"/>
    <mergeCell ref="G12:G15"/>
    <mergeCell ref="G16:G18"/>
    <mergeCell ref="C5:E6"/>
    <mergeCell ref="A5:B7"/>
    <mergeCell ref="A8:B11"/>
    <mergeCell ref="A12:B15"/>
    <mergeCell ref="A16:B18"/>
  </mergeCells>
  <printOptions horizontalCentered="1"/>
  <pageMargins left="0.39" right="0.39" top="0.39" bottom="0.39" header="0" footer="0"/>
  <pageSetup errors="blank" fitToHeight="1" fitToWidth="1" horizontalDpi="600" verticalDpi="600" orientation="landscape" paperSize="9" scale="59"/>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1" sqref="A1"/>
    </sheetView>
  </sheetViews>
  <sheetFormatPr defaultColWidth="9.33203125" defaultRowHeight="11.25"/>
  <cols>
    <col min="1" max="4" width="36.5" style="0" customWidth="1"/>
    <col min="5" max="7" width="8.66015625" style="0" customWidth="1"/>
  </cols>
  <sheetData>
    <row r="1" spans="1:4" ht="20.25" customHeight="1">
      <c r="A1" s="168"/>
      <c r="B1" s="168"/>
      <c r="C1" s="168"/>
      <c r="D1" s="75" t="s">
        <v>3</v>
      </c>
    </row>
    <row r="2" spans="1:4" ht="20.25" customHeight="1">
      <c r="A2" s="72" t="s">
        <v>4</v>
      </c>
      <c r="B2" s="72"/>
      <c r="C2" s="72"/>
      <c r="D2" s="72"/>
    </row>
    <row r="3" spans="1:4" ht="20.25" customHeight="1">
      <c r="A3" s="169" t="s">
        <v>5</v>
      </c>
      <c r="B3" s="170"/>
      <c r="C3" s="109"/>
      <c r="D3" s="75" t="s">
        <v>6</v>
      </c>
    </row>
    <row r="4" spans="1:4" ht="15" customHeight="1">
      <c r="A4" s="171" t="s">
        <v>7</v>
      </c>
      <c r="B4" s="172"/>
      <c r="C4" s="171" t="s">
        <v>8</v>
      </c>
      <c r="D4" s="172"/>
    </row>
    <row r="5" spans="1:4" ht="15" customHeight="1">
      <c r="A5" s="174" t="s">
        <v>9</v>
      </c>
      <c r="B5" s="176" t="s">
        <v>10</v>
      </c>
      <c r="C5" s="174" t="s">
        <v>9</v>
      </c>
      <c r="D5" s="177" t="s">
        <v>10</v>
      </c>
    </row>
    <row r="6" spans="1:4" ht="15" customHeight="1">
      <c r="A6" s="191" t="s">
        <v>11</v>
      </c>
      <c r="B6" s="252">
        <v>776.2411</v>
      </c>
      <c r="C6" s="200" t="s">
        <v>12</v>
      </c>
      <c r="D6" s="252">
        <v>599.3956</v>
      </c>
    </row>
    <row r="7" spans="1:4" ht="15" customHeight="1">
      <c r="A7" s="191" t="s">
        <v>13</v>
      </c>
      <c r="B7" s="252">
        <v>0</v>
      </c>
      <c r="C7" s="200" t="s">
        <v>14</v>
      </c>
      <c r="D7" s="252">
        <v>0</v>
      </c>
    </row>
    <row r="8" spans="1:4" ht="15" customHeight="1">
      <c r="A8" s="191" t="s">
        <v>15</v>
      </c>
      <c r="B8" s="252" t="s">
        <v>16</v>
      </c>
      <c r="C8" s="200" t="s">
        <v>17</v>
      </c>
      <c r="D8" s="252">
        <v>0</v>
      </c>
    </row>
    <row r="9" spans="1:4" ht="15" customHeight="1">
      <c r="A9" s="191" t="s">
        <v>18</v>
      </c>
      <c r="B9" s="252">
        <v>0</v>
      </c>
      <c r="C9" s="200" t="s">
        <v>19</v>
      </c>
      <c r="D9" s="252">
        <v>0</v>
      </c>
    </row>
    <row r="10" spans="1:4" ht="15" customHeight="1">
      <c r="A10" s="191" t="s">
        <v>20</v>
      </c>
      <c r="B10" s="252" t="s">
        <v>16</v>
      </c>
      <c r="C10" s="200" t="s">
        <v>21</v>
      </c>
      <c r="D10" s="252">
        <v>0</v>
      </c>
    </row>
    <row r="11" spans="1:4" ht="15" customHeight="1">
      <c r="A11" s="191" t="s">
        <v>22</v>
      </c>
      <c r="B11" s="252" t="s">
        <v>16</v>
      </c>
      <c r="C11" s="200" t="s">
        <v>23</v>
      </c>
      <c r="D11" s="252">
        <v>0</v>
      </c>
    </row>
    <row r="12" spans="1:4" ht="15" customHeight="1">
      <c r="A12" s="191"/>
      <c r="B12" s="252"/>
      <c r="C12" s="200" t="s">
        <v>24</v>
      </c>
      <c r="D12" s="252">
        <v>0</v>
      </c>
    </row>
    <row r="13" spans="1:4" ht="15" customHeight="1">
      <c r="A13" s="188"/>
      <c r="B13" s="252"/>
      <c r="C13" s="200" t="s">
        <v>25</v>
      </c>
      <c r="D13" s="252">
        <v>96.1562</v>
      </c>
    </row>
    <row r="14" spans="1:4" ht="15" customHeight="1">
      <c r="A14" s="188"/>
      <c r="B14" s="252"/>
      <c r="C14" s="200" t="s">
        <v>26</v>
      </c>
      <c r="D14" s="252">
        <v>0</v>
      </c>
    </row>
    <row r="15" spans="1:4" ht="15" customHeight="1">
      <c r="A15" s="188"/>
      <c r="B15" s="253"/>
      <c r="C15" s="200" t="s">
        <v>27</v>
      </c>
      <c r="D15" s="252">
        <v>31.342</v>
      </c>
    </row>
    <row r="16" spans="1:4" ht="15" customHeight="1">
      <c r="A16" s="188"/>
      <c r="B16" s="186"/>
      <c r="C16" s="200" t="s">
        <v>28</v>
      </c>
      <c r="D16" s="252">
        <v>0</v>
      </c>
    </row>
    <row r="17" spans="1:4" ht="15" customHeight="1">
      <c r="A17" s="188"/>
      <c r="B17" s="186"/>
      <c r="C17" s="200" t="s">
        <v>29</v>
      </c>
      <c r="D17" s="252">
        <v>0</v>
      </c>
    </row>
    <row r="18" spans="1:4" ht="15" customHeight="1">
      <c r="A18" s="188"/>
      <c r="B18" s="186"/>
      <c r="C18" s="200" t="s">
        <v>30</v>
      </c>
      <c r="D18" s="252">
        <v>0</v>
      </c>
    </row>
    <row r="19" spans="1:4" ht="15" customHeight="1">
      <c r="A19" s="188"/>
      <c r="B19" s="186"/>
      <c r="C19" s="200" t="s">
        <v>31</v>
      </c>
      <c r="D19" s="252">
        <v>0</v>
      </c>
    </row>
    <row r="20" spans="1:4" ht="15" customHeight="1">
      <c r="A20" s="188"/>
      <c r="B20" s="186"/>
      <c r="C20" s="200" t="s">
        <v>32</v>
      </c>
      <c r="D20" s="252">
        <v>0</v>
      </c>
    </row>
    <row r="21" spans="1:4" ht="15" customHeight="1">
      <c r="A21" s="188"/>
      <c r="B21" s="186"/>
      <c r="C21" s="200" t="s">
        <v>33</v>
      </c>
      <c r="D21" s="252">
        <v>0</v>
      </c>
    </row>
    <row r="22" spans="1:4" ht="15" customHeight="1">
      <c r="A22" s="188"/>
      <c r="B22" s="186"/>
      <c r="C22" s="200" t="s">
        <v>34</v>
      </c>
      <c r="D22" s="252">
        <v>0</v>
      </c>
    </row>
    <row r="23" spans="1:4" ht="15" customHeight="1">
      <c r="A23" s="188"/>
      <c r="B23" s="186"/>
      <c r="C23" s="200" t="s">
        <v>35</v>
      </c>
      <c r="D23" s="252">
        <v>0</v>
      </c>
    </row>
    <row r="24" spans="1:4" ht="15" customHeight="1">
      <c r="A24" s="188"/>
      <c r="B24" s="186"/>
      <c r="C24" s="200" t="s">
        <v>36</v>
      </c>
      <c r="D24" s="252">
        <v>0</v>
      </c>
    </row>
    <row r="25" spans="1:4" ht="15" customHeight="1">
      <c r="A25" s="188"/>
      <c r="B25" s="186"/>
      <c r="C25" s="200" t="s">
        <v>37</v>
      </c>
      <c r="D25" s="252">
        <v>49.3473</v>
      </c>
    </row>
    <row r="26" spans="1:4" ht="15" customHeight="1">
      <c r="A26" s="191"/>
      <c r="B26" s="186"/>
      <c r="C26" s="200" t="s">
        <v>38</v>
      </c>
      <c r="D26" s="252">
        <v>0</v>
      </c>
    </row>
    <row r="27" spans="1:4" ht="15" customHeight="1">
      <c r="A27" s="191"/>
      <c r="B27" s="186"/>
      <c r="C27" s="200" t="s">
        <v>39</v>
      </c>
      <c r="D27" s="252">
        <v>0</v>
      </c>
    </row>
    <row r="28" spans="1:4" ht="15" customHeight="1">
      <c r="A28" s="191"/>
      <c r="B28" s="186"/>
      <c r="C28" s="200" t="s">
        <v>40</v>
      </c>
      <c r="D28" s="252">
        <v>0</v>
      </c>
    </row>
    <row r="29" spans="1:4" ht="15" customHeight="1">
      <c r="A29" s="191"/>
      <c r="B29" s="186"/>
      <c r="C29" s="200" t="s">
        <v>41</v>
      </c>
      <c r="D29" s="252">
        <v>0</v>
      </c>
    </row>
    <row r="30" spans="1:4" ht="15" customHeight="1">
      <c r="A30" s="191"/>
      <c r="B30" s="186"/>
      <c r="C30" s="200" t="s">
        <v>42</v>
      </c>
      <c r="D30" s="252">
        <v>0</v>
      </c>
    </row>
    <row r="31" spans="1:4" ht="15" customHeight="1">
      <c r="A31" s="191"/>
      <c r="B31" s="186"/>
      <c r="C31" s="200" t="s">
        <v>43</v>
      </c>
      <c r="D31" s="252">
        <v>0</v>
      </c>
    </row>
    <row r="32" spans="1:4" ht="15" customHeight="1">
      <c r="A32" s="191"/>
      <c r="B32" s="186"/>
      <c r="C32" s="200" t="s">
        <v>44</v>
      </c>
      <c r="D32" s="252">
        <v>0</v>
      </c>
    </row>
    <row r="33" spans="1:4" ht="15" customHeight="1">
      <c r="A33" s="191"/>
      <c r="B33" s="186"/>
      <c r="C33" s="200" t="s">
        <v>45</v>
      </c>
      <c r="D33" s="252">
        <v>0</v>
      </c>
    </row>
    <row r="34" spans="1:4" ht="15" customHeight="1">
      <c r="A34" s="191"/>
      <c r="B34" s="186"/>
      <c r="C34" s="200" t="s">
        <v>46</v>
      </c>
      <c r="D34" s="252">
        <v>0</v>
      </c>
    </row>
    <row r="35" spans="1:4" ht="15" customHeight="1">
      <c r="A35" s="191"/>
      <c r="B35" s="186"/>
      <c r="C35" s="200"/>
      <c r="D35" s="183"/>
    </row>
    <row r="36" spans="1:4" ht="15" customHeight="1">
      <c r="A36" s="194" t="s">
        <v>47</v>
      </c>
      <c r="B36" s="195">
        <f>SUM(B6:B34)</f>
        <v>776.2411</v>
      </c>
      <c r="C36" s="196" t="s">
        <v>48</v>
      </c>
      <c r="D36" s="183">
        <f>SUM(D6:D34)</f>
        <v>776.2411</v>
      </c>
    </row>
    <row r="37" spans="1:4" ht="15" customHeight="1">
      <c r="A37" s="191" t="s">
        <v>49</v>
      </c>
      <c r="B37" s="186"/>
      <c r="C37" s="200" t="s">
        <v>50</v>
      </c>
      <c r="D37" s="252"/>
    </row>
    <row r="38" spans="1:4" ht="15" customHeight="1">
      <c r="A38" s="191" t="s">
        <v>51</v>
      </c>
      <c r="B38" s="186">
        <v>0</v>
      </c>
      <c r="C38" s="200" t="s">
        <v>52</v>
      </c>
      <c r="D38" s="252"/>
    </row>
    <row r="39" spans="1:4" ht="15" customHeight="1">
      <c r="A39" s="191"/>
      <c r="B39" s="186"/>
      <c r="C39" s="200" t="s">
        <v>53</v>
      </c>
      <c r="D39" s="252"/>
    </row>
    <row r="40" spans="1:4" ht="15" customHeight="1">
      <c r="A40" s="191"/>
      <c r="B40" s="203"/>
      <c r="C40" s="200"/>
      <c r="D40" s="183"/>
    </row>
    <row r="41" spans="1:4" ht="15" customHeight="1">
      <c r="A41" s="194" t="s">
        <v>54</v>
      </c>
      <c r="B41" s="207">
        <f>SUM(B36:B38)</f>
        <v>776.2411</v>
      </c>
      <c r="C41" s="196" t="s">
        <v>55</v>
      </c>
      <c r="D41" s="183">
        <f>SUM(D36,D37,D39)</f>
        <v>776.2411</v>
      </c>
    </row>
    <row r="42" spans="1:4" ht="20.25" customHeight="1">
      <c r="A42" s="211"/>
      <c r="B42" s="254"/>
      <c r="C42" s="213"/>
      <c r="D42" s="255"/>
    </row>
  </sheetData>
  <sheetProtection/>
  <mergeCells count="3">
    <mergeCell ref="A2:D2"/>
    <mergeCell ref="A4:B4"/>
    <mergeCell ref="C4:D4"/>
  </mergeCells>
  <printOptions horizontalCentered="1"/>
  <pageMargins left="0.39" right="0.39" top="0.79" bottom="0.39"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69"/>
      <c r="B1" s="70"/>
      <c r="C1" s="70"/>
      <c r="D1" s="70"/>
      <c r="E1" s="70"/>
      <c r="F1" s="70"/>
      <c r="G1" s="70"/>
      <c r="H1" s="70"/>
      <c r="I1" s="70"/>
      <c r="J1" s="70"/>
      <c r="K1" s="70"/>
      <c r="L1" s="70"/>
      <c r="M1" s="70"/>
      <c r="N1" s="70"/>
      <c r="O1" s="70"/>
      <c r="P1" s="70"/>
      <c r="Q1" s="70"/>
      <c r="R1" s="70"/>
      <c r="S1" s="154"/>
      <c r="T1" s="156" t="s">
        <v>56</v>
      </c>
    </row>
    <row r="2" spans="1:20" ht="19.5" customHeight="1">
      <c r="A2" s="72" t="s">
        <v>57</v>
      </c>
      <c r="B2" s="72"/>
      <c r="C2" s="72"/>
      <c r="D2" s="72"/>
      <c r="E2" s="72"/>
      <c r="F2" s="72"/>
      <c r="G2" s="72"/>
      <c r="H2" s="72"/>
      <c r="I2" s="72"/>
      <c r="J2" s="72"/>
      <c r="K2" s="72"/>
      <c r="L2" s="72"/>
      <c r="M2" s="72"/>
      <c r="N2" s="72"/>
      <c r="O2" s="72"/>
      <c r="P2" s="72"/>
      <c r="Q2" s="72"/>
      <c r="R2" s="72"/>
      <c r="S2" s="72"/>
      <c r="T2" s="72"/>
    </row>
    <row r="3" spans="1:20" ht="19.5" customHeight="1">
      <c r="A3" s="234" t="s">
        <v>5</v>
      </c>
      <c r="B3" s="234"/>
      <c r="C3" s="234"/>
      <c r="D3" s="234"/>
      <c r="E3" s="73"/>
      <c r="F3" s="112"/>
      <c r="G3" s="112"/>
      <c r="H3" s="112"/>
      <c r="I3" s="112"/>
      <c r="J3" s="147"/>
      <c r="K3" s="147"/>
      <c r="L3" s="147"/>
      <c r="M3" s="147"/>
      <c r="N3" s="147"/>
      <c r="O3" s="147"/>
      <c r="P3" s="147"/>
      <c r="Q3" s="147"/>
      <c r="R3" s="147"/>
      <c r="S3" s="103"/>
      <c r="T3" s="75" t="s">
        <v>6</v>
      </c>
    </row>
    <row r="4" spans="1:20" ht="19.5" customHeight="1">
      <c r="A4" s="76" t="s">
        <v>58</v>
      </c>
      <c r="B4" s="77"/>
      <c r="C4" s="77"/>
      <c r="D4" s="77"/>
      <c r="E4" s="78"/>
      <c r="F4" s="138" t="s">
        <v>59</v>
      </c>
      <c r="G4" s="163" t="s">
        <v>60</v>
      </c>
      <c r="H4" s="160" t="s">
        <v>61</v>
      </c>
      <c r="I4" s="161"/>
      <c r="J4" s="167"/>
      <c r="K4" s="138" t="s">
        <v>62</v>
      </c>
      <c r="L4" s="83"/>
      <c r="M4" s="237" t="s">
        <v>63</v>
      </c>
      <c r="N4" s="238" t="s">
        <v>64</v>
      </c>
      <c r="O4" s="239"/>
      <c r="P4" s="239"/>
      <c r="Q4" s="239"/>
      <c r="R4" s="248"/>
      <c r="S4" s="138" t="s">
        <v>65</v>
      </c>
      <c r="T4" s="83" t="s">
        <v>66</v>
      </c>
    </row>
    <row r="5" spans="1:20" ht="19.5" customHeight="1">
      <c r="A5" s="76" t="s">
        <v>67</v>
      </c>
      <c r="B5" s="77"/>
      <c r="C5" s="78"/>
      <c r="D5" s="162" t="s">
        <v>68</v>
      </c>
      <c r="E5" s="82" t="s">
        <v>69</v>
      </c>
      <c r="F5" s="83"/>
      <c r="G5" s="163"/>
      <c r="H5" s="235" t="s">
        <v>61</v>
      </c>
      <c r="I5" s="235" t="s">
        <v>70</v>
      </c>
      <c r="J5" s="235" t="s">
        <v>71</v>
      </c>
      <c r="K5" s="240" t="s">
        <v>72</v>
      </c>
      <c r="L5" s="83" t="s">
        <v>73</v>
      </c>
      <c r="M5" s="241"/>
      <c r="N5" s="242" t="s">
        <v>74</v>
      </c>
      <c r="O5" s="242" t="s">
        <v>75</v>
      </c>
      <c r="P5" s="242" t="s">
        <v>76</v>
      </c>
      <c r="Q5" s="242" t="s">
        <v>77</v>
      </c>
      <c r="R5" s="242" t="s">
        <v>78</v>
      </c>
      <c r="S5" s="83"/>
      <c r="T5" s="83"/>
    </row>
    <row r="6" spans="1:20" ht="30.75" customHeight="1">
      <c r="A6" s="85" t="s">
        <v>79</v>
      </c>
      <c r="B6" s="84" t="s">
        <v>80</v>
      </c>
      <c r="C6" s="86" t="s">
        <v>81</v>
      </c>
      <c r="D6" s="88"/>
      <c r="E6" s="88"/>
      <c r="F6" s="89"/>
      <c r="G6" s="166"/>
      <c r="H6" s="236"/>
      <c r="I6" s="236"/>
      <c r="J6" s="236"/>
      <c r="K6" s="243"/>
      <c r="L6" s="89"/>
      <c r="M6" s="244"/>
      <c r="N6" s="89"/>
      <c r="O6" s="89"/>
      <c r="P6" s="89"/>
      <c r="Q6" s="89"/>
      <c r="R6" s="89"/>
      <c r="S6" s="89"/>
      <c r="T6" s="89"/>
    </row>
    <row r="7" spans="1:20" ht="19.5" customHeight="1">
      <c r="A7" s="91" t="s">
        <v>16</v>
      </c>
      <c r="B7" s="91" t="s">
        <v>16</v>
      </c>
      <c r="C7" s="91" t="s">
        <v>16</v>
      </c>
      <c r="D7" s="91" t="s">
        <v>16</v>
      </c>
      <c r="E7" s="91" t="s">
        <v>59</v>
      </c>
      <c r="F7" s="127">
        <v>776.2411</v>
      </c>
      <c r="G7" s="128">
        <v>0</v>
      </c>
      <c r="H7" s="128">
        <v>776.2411</v>
      </c>
      <c r="I7" s="128">
        <v>0</v>
      </c>
      <c r="J7" s="94" t="s">
        <v>16</v>
      </c>
      <c r="K7" s="245">
        <v>0</v>
      </c>
      <c r="L7" s="146" t="s">
        <v>16</v>
      </c>
      <c r="M7" s="246" t="s">
        <v>16</v>
      </c>
      <c r="N7" s="137" t="s">
        <v>16</v>
      </c>
      <c r="O7" s="247" t="s">
        <v>16</v>
      </c>
      <c r="P7" s="146"/>
      <c r="Q7" s="146"/>
      <c r="R7" s="249"/>
      <c r="S7" s="250" t="s">
        <v>16</v>
      </c>
      <c r="T7" s="251"/>
    </row>
    <row r="8" spans="1:20" ht="19.5" customHeight="1">
      <c r="A8" s="91" t="s">
        <v>16</v>
      </c>
      <c r="B8" s="91" t="s">
        <v>16</v>
      </c>
      <c r="C8" s="91" t="s">
        <v>16</v>
      </c>
      <c r="D8" s="91" t="s">
        <v>82</v>
      </c>
      <c r="E8" s="91" t="s">
        <v>83</v>
      </c>
      <c r="F8" s="127">
        <v>776.2411</v>
      </c>
      <c r="G8" s="128">
        <v>0</v>
      </c>
      <c r="H8" s="128">
        <v>776.2411</v>
      </c>
      <c r="I8" s="128">
        <v>0</v>
      </c>
      <c r="J8" s="94" t="s">
        <v>16</v>
      </c>
      <c r="K8" s="245">
        <v>0</v>
      </c>
      <c r="L8" s="146" t="s">
        <v>16</v>
      </c>
      <c r="M8" s="246" t="s">
        <v>16</v>
      </c>
      <c r="N8" s="137" t="s">
        <v>16</v>
      </c>
      <c r="O8" s="247" t="s">
        <v>16</v>
      </c>
      <c r="P8" s="146"/>
      <c r="Q8" s="146"/>
      <c r="R8" s="249"/>
      <c r="S8" s="250" t="s">
        <v>16</v>
      </c>
      <c r="T8" s="251"/>
    </row>
    <row r="9" spans="1:20" ht="19.5" customHeight="1">
      <c r="A9" s="91" t="s">
        <v>84</v>
      </c>
      <c r="B9" s="91" t="s">
        <v>85</v>
      </c>
      <c r="C9" s="91" t="s">
        <v>86</v>
      </c>
      <c r="D9" s="91" t="s">
        <v>87</v>
      </c>
      <c r="E9" s="91" t="s">
        <v>88</v>
      </c>
      <c r="F9" s="127">
        <v>470.9196</v>
      </c>
      <c r="G9" s="128">
        <v>0</v>
      </c>
      <c r="H9" s="128">
        <v>470.9196</v>
      </c>
      <c r="I9" s="128">
        <v>0</v>
      </c>
      <c r="J9" s="94" t="s">
        <v>16</v>
      </c>
      <c r="K9" s="245">
        <v>0</v>
      </c>
      <c r="L9" s="146" t="s">
        <v>16</v>
      </c>
      <c r="M9" s="246" t="s">
        <v>16</v>
      </c>
      <c r="N9" s="137" t="s">
        <v>16</v>
      </c>
      <c r="O9" s="247" t="s">
        <v>16</v>
      </c>
      <c r="P9" s="146"/>
      <c r="Q9" s="146"/>
      <c r="R9" s="249"/>
      <c r="S9" s="250" t="s">
        <v>16</v>
      </c>
      <c r="T9" s="251"/>
    </row>
    <row r="10" spans="1:20" ht="19.5" customHeight="1">
      <c r="A10" s="91" t="s">
        <v>84</v>
      </c>
      <c r="B10" s="91" t="s">
        <v>85</v>
      </c>
      <c r="C10" s="91" t="s">
        <v>89</v>
      </c>
      <c r="D10" s="91" t="s">
        <v>87</v>
      </c>
      <c r="E10" s="91" t="s">
        <v>90</v>
      </c>
      <c r="F10" s="127">
        <v>85.576</v>
      </c>
      <c r="G10" s="128">
        <v>0</v>
      </c>
      <c r="H10" s="128">
        <v>85.576</v>
      </c>
      <c r="I10" s="128">
        <v>0</v>
      </c>
      <c r="J10" s="94" t="s">
        <v>16</v>
      </c>
      <c r="K10" s="245">
        <v>0</v>
      </c>
      <c r="L10" s="146" t="s">
        <v>16</v>
      </c>
      <c r="M10" s="246" t="s">
        <v>16</v>
      </c>
      <c r="N10" s="137" t="s">
        <v>16</v>
      </c>
      <c r="O10" s="247" t="s">
        <v>16</v>
      </c>
      <c r="P10" s="146"/>
      <c r="Q10" s="146"/>
      <c r="R10" s="249"/>
      <c r="S10" s="250" t="s">
        <v>16</v>
      </c>
      <c r="T10" s="251"/>
    </row>
    <row r="11" spans="1:20" ht="19.5" customHeight="1">
      <c r="A11" s="91" t="s">
        <v>84</v>
      </c>
      <c r="B11" s="91" t="s">
        <v>85</v>
      </c>
      <c r="C11" s="91" t="s">
        <v>91</v>
      </c>
      <c r="D11" s="91" t="s">
        <v>87</v>
      </c>
      <c r="E11" s="91" t="s">
        <v>92</v>
      </c>
      <c r="F11" s="127">
        <v>22.9</v>
      </c>
      <c r="G11" s="128">
        <v>0</v>
      </c>
      <c r="H11" s="128">
        <v>22.9</v>
      </c>
      <c r="I11" s="128">
        <v>0</v>
      </c>
      <c r="J11" s="94" t="s">
        <v>16</v>
      </c>
      <c r="K11" s="245">
        <v>0</v>
      </c>
      <c r="L11" s="146" t="s">
        <v>16</v>
      </c>
      <c r="M11" s="246" t="s">
        <v>16</v>
      </c>
      <c r="N11" s="137" t="s">
        <v>16</v>
      </c>
      <c r="O11" s="247" t="s">
        <v>16</v>
      </c>
      <c r="P11" s="146"/>
      <c r="Q11" s="146"/>
      <c r="R11" s="249"/>
      <c r="S11" s="250" t="s">
        <v>16</v>
      </c>
      <c r="T11" s="251"/>
    </row>
    <row r="12" spans="1:20" ht="19.5" customHeight="1">
      <c r="A12" s="91" t="s">
        <v>84</v>
      </c>
      <c r="B12" s="91" t="s">
        <v>85</v>
      </c>
      <c r="C12" s="91" t="s">
        <v>93</v>
      </c>
      <c r="D12" s="91" t="s">
        <v>87</v>
      </c>
      <c r="E12" s="91" t="s">
        <v>94</v>
      </c>
      <c r="F12" s="127">
        <v>20</v>
      </c>
      <c r="G12" s="128">
        <v>0</v>
      </c>
      <c r="H12" s="128">
        <v>20</v>
      </c>
      <c r="I12" s="128">
        <v>0</v>
      </c>
      <c r="J12" s="94" t="s">
        <v>16</v>
      </c>
      <c r="K12" s="245">
        <v>0</v>
      </c>
      <c r="L12" s="146" t="s">
        <v>16</v>
      </c>
      <c r="M12" s="246" t="s">
        <v>16</v>
      </c>
      <c r="N12" s="137" t="s">
        <v>16</v>
      </c>
      <c r="O12" s="247" t="s">
        <v>16</v>
      </c>
      <c r="P12" s="146"/>
      <c r="Q12" s="146"/>
      <c r="R12" s="249"/>
      <c r="S12" s="250" t="s">
        <v>16</v>
      </c>
      <c r="T12" s="251"/>
    </row>
    <row r="13" spans="1:20" ht="19.5" customHeight="1">
      <c r="A13" s="91" t="s">
        <v>95</v>
      </c>
      <c r="B13" s="91" t="s">
        <v>91</v>
      </c>
      <c r="C13" s="91" t="s">
        <v>91</v>
      </c>
      <c r="D13" s="91" t="s">
        <v>87</v>
      </c>
      <c r="E13" s="91" t="s">
        <v>96</v>
      </c>
      <c r="F13" s="127">
        <v>68.683</v>
      </c>
      <c r="G13" s="128">
        <v>0</v>
      </c>
      <c r="H13" s="128">
        <v>68.683</v>
      </c>
      <c r="I13" s="128">
        <v>0</v>
      </c>
      <c r="J13" s="94" t="s">
        <v>16</v>
      </c>
      <c r="K13" s="245">
        <v>0</v>
      </c>
      <c r="L13" s="146" t="s">
        <v>16</v>
      </c>
      <c r="M13" s="246" t="s">
        <v>16</v>
      </c>
      <c r="N13" s="137" t="s">
        <v>16</v>
      </c>
      <c r="O13" s="247" t="s">
        <v>16</v>
      </c>
      <c r="P13" s="146"/>
      <c r="Q13" s="146"/>
      <c r="R13" s="249"/>
      <c r="S13" s="250" t="s">
        <v>16</v>
      </c>
      <c r="T13" s="251"/>
    </row>
    <row r="14" spans="1:20" ht="19.5" customHeight="1">
      <c r="A14" s="91" t="s">
        <v>95</v>
      </c>
      <c r="B14" s="91" t="s">
        <v>91</v>
      </c>
      <c r="C14" s="91" t="s">
        <v>93</v>
      </c>
      <c r="D14" s="91" t="s">
        <v>87</v>
      </c>
      <c r="E14" s="91" t="s">
        <v>97</v>
      </c>
      <c r="F14" s="127">
        <v>27.4732</v>
      </c>
      <c r="G14" s="128">
        <v>0</v>
      </c>
      <c r="H14" s="128">
        <v>27.4732</v>
      </c>
      <c r="I14" s="128">
        <v>0</v>
      </c>
      <c r="J14" s="94" t="s">
        <v>16</v>
      </c>
      <c r="K14" s="245">
        <v>0</v>
      </c>
      <c r="L14" s="146" t="s">
        <v>16</v>
      </c>
      <c r="M14" s="246" t="s">
        <v>16</v>
      </c>
      <c r="N14" s="137" t="s">
        <v>16</v>
      </c>
      <c r="O14" s="247" t="s">
        <v>16</v>
      </c>
      <c r="P14" s="146"/>
      <c r="Q14" s="146"/>
      <c r="R14" s="249"/>
      <c r="S14" s="250" t="s">
        <v>16</v>
      </c>
      <c r="T14" s="251"/>
    </row>
    <row r="15" spans="1:20" ht="19.5" customHeight="1">
      <c r="A15" s="91" t="s">
        <v>98</v>
      </c>
      <c r="B15" s="91" t="s">
        <v>99</v>
      </c>
      <c r="C15" s="91" t="s">
        <v>86</v>
      </c>
      <c r="D15" s="91" t="s">
        <v>87</v>
      </c>
      <c r="E15" s="91" t="s">
        <v>100</v>
      </c>
      <c r="F15" s="127">
        <v>24.039</v>
      </c>
      <c r="G15" s="128">
        <v>0</v>
      </c>
      <c r="H15" s="128">
        <v>24.039</v>
      </c>
      <c r="I15" s="128">
        <v>0</v>
      </c>
      <c r="J15" s="94" t="s">
        <v>16</v>
      </c>
      <c r="K15" s="245">
        <v>0</v>
      </c>
      <c r="L15" s="146" t="s">
        <v>16</v>
      </c>
      <c r="M15" s="246" t="s">
        <v>16</v>
      </c>
      <c r="N15" s="137" t="s">
        <v>16</v>
      </c>
      <c r="O15" s="247" t="s">
        <v>16</v>
      </c>
      <c r="P15" s="146"/>
      <c r="Q15" s="146"/>
      <c r="R15" s="249"/>
      <c r="S15" s="250" t="s">
        <v>16</v>
      </c>
      <c r="T15" s="251"/>
    </row>
    <row r="16" spans="1:20" ht="19.5" customHeight="1">
      <c r="A16" s="91" t="s">
        <v>98</v>
      </c>
      <c r="B16" s="91" t="s">
        <v>99</v>
      </c>
      <c r="C16" s="91" t="s">
        <v>101</v>
      </c>
      <c r="D16" s="91" t="s">
        <v>87</v>
      </c>
      <c r="E16" s="91" t="s">
        <v>102</v>
      </c>
      <c r="F16" s="127">
        <v>7.303</v>
      </c>
      <c r="G16" s="128">
        <v>0</v>
      </c>
      <c r="H16" s="128">
        <v>7.303</v>
      </c>
      <c r="I16" s="128">
        <v>0</v>
      </c>
      <c r="J16" s="94" t="s">
        <v>16</v>
      </c>
      <c r="K16" s="245">
        <v>0</v>
      </c>
      <c r="L16" s="146" t="s">
        <v>16</v>
      </c>
      <c r="M16" s="246" t="s">
        <v>16</v>
      </c>
      <c r="N16" s="137" t="s">
        <v>16</v>
      </c>
      <c r="O16" s="247" t="s">
        <v>16</v>
      </c>
      <c r="P16" s="146"/>
      <c r="Q16" s="146"/>
      <c r="R16" s="249"/>
      <c r="S16" s="250" t="s">
        <v>16</v>
      </c>
      <c r="T16" s="251"/>
    </row>
    <row r="17" spans="1:20" ht="19.5" customHeight="1">
      <c r="A17" s="91" t="s">
        <v>103</v>
      </c>
      <c r="B17" s="91" t="s">
        <v>85</v>
      </c>
      <c r="C17" s="91" t="s">
        <v>86</v>
      </c>
      <c r="D17" s="91" t="s">
        <v>87</v>
      </c>
      <c r="E17" s="91" t="s">
        <v>104</v>
      </c>
      <c r="F17" s="127">
        <v>49.3473</v>
      </c>
      <c r="G17" s="128">
        <v>0</v>
      </c>
      <c r="H17" s="128">
        <v>49.3473</v>
      </c>
      <c r="I17" s="128">
        <v>0</v>
      </c>
      <c r="J17" s="94" t="s">
        <v>16</v>
      </c>
      <c r="K17" s="245">
        <v>0</v>
      </c>
      <c r="L17" s="146" t="s">
        <v>16</v>
      </c>
      <c r="M17" s="246" t="s">
        <v>16</v>
      </c>
      <c r="N17" s="137" t="s">
        <v>16</v>
      </c>
      <c r="O17" s="247" t="s">
        <v>16</v>
      </c>
      <c r="P17" s="146"/>
      <c r="Q17" s="146"/>
      <c r="R17" s="249"/>
      <c r="S17" s="250" t="s">
        <v>16</v>
      </c>
      <c r="T17" s="251"/>
    </row>
  </sheetData>
  <sheetProtection/>
  <mergeCells count="23">
    <mergeCell ref="A2:T2"/>
    <mergeCell ref="A4:E4"/>
    <mergeCell ref="H4:J4"/>
    <mergeCell ref="K4:L4"/>
    <mergeCell ref="N4:R4"/>
    <mergeCell ref="A5:C5"/>
    <mergeCell ref="D5:D6"/>
    <mergeCell ref="E5:E6"/>
    <mergeCell ref="F4:F6"/>
    <mergeCell ref="G4:G6"/>
    <mergeCell ref="H5:H6"/>
    <mergeCell ref="I5:I6"/>
    <mergeCell ref="J5:J6"/>
    <mergeCell ref="K5:K6"/>
    <mergeCell ref="L5:L6"/>
    <mergeCell ref="M4:M6"/>
    <mergeCell ref="N5:N6"/>
    <mergeCell ref="O5:O6"/>
    <mergeCell ref="P5:P6"/>
    <mergeCell ref="Q5:Q6"/>
    <mergeCell ref="R5:R6"/>
    <mergeCell ref="S4:S6"/>
    <mergeCell ref="T4:T6"/>
  </mergeCells>
  <printOptions horizontalCentered="1"/>
  <pageMargins left="0.39" right="0.39" top="0.79" bottom="0.39"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09"/>
      <c r="B1" s="214"/>
      <c r="C1" s="214"/>
      <c r="D1" s="214"/>
      <c r="E1" s="214"/>
      <c r="F1" s="214"/>
      <c r="G1" s="214"/>
      <c r="H1" s="214"/>
      <c r="I1" s="214"/>
      <c r="J1" s="231" t="s">
        <v>105</v>
      </c>
    </row>
    <row r="2" spans="1:10" ht="19.5" customHeight="1">
      <c r="A2" s="72" t="s">
        <v>106</v>
      </c>
      <c r="B2" s="72"/>
      <c r="C2" s="72"/>
      <c r="D2" s="72"/>
      <c r="E2" s="72"/>
      <c r="F2" s="72"/>
      <c r="G2" s="72"/>
      <c r="H2" s="72"/>
      <c r="I2" s="72"/>
      <c r="J2" s="72"/>
    </row>
    <row r="3" spans="1:10" ht="19.5" customHeight="1">
      <c r="A3" s="169" t="s">
        <v>5</v>
      </c>
      <c r="B3" s="170"/>
      <c r="C3" s="170"/>
      <c r="D3" s="170"/>
      <c r="E3" s="170"/>
      <c r="F3" s="215"/>
      <c r="G3" s="215"/>
      <c r="H3" s="215"/>
      <c r="I3" s="215"/>
      <c r="J3" s="75" t="s">
        <v>6</v>
      </c>
    </row>
    <row r="4" spans="1:10" ht="19.5" customHeight="1">
      <c r="A4" s="171" t="s">
        <v>58</v>
      </c>
      <c r="B4" s="173"/>
      <c r="C4" s="173"/>
      <c r="D4" s="173"/>
      <c r="E4" s="172"/>
      <c r="F4" s="216" t="s">
        <v>59</v>
      </c>
      <c r="G4" s="217" t="s">
        <v>107</v>
      </c>
      <c r="H4" s="218" t="s">
        <v>108</v>
      </c>
      <c r="I4" s="218" t="s">
        <v>109</v>
      </c>
      <c r="J4" s="223" t="s">
        <v>110</v>
      </c>
    </row>
    <row r="5" spans="1:10" ht="19.5" customHeight="1">
      <c r="A5" s="171" t="s">
        <v>67</v>
      </c>
      <c r="B5" s="173"/>
      <c r="C5" s="172"/>
      <c r="D5" s="219" t="s">
        <v>68</v>
      </c>
      <c r="E5" s="220" t="s">
        <v>111</v>
      </c>
      <c r="F5" s="217"/>
      <c r="G5" s="217"/>
      <c r="H5" s="218"/>
      <c r="I5" s="218"/>
      <c r="J5" s="223"/>
    </row>
    <row r="6" spans="1:10" ht="15" customHeight="1">
      <c r="A6" s="221" t="s">
        <v>79</v>
      </c>
      <c r="B6" s="221" t="s">
        <v>80</v>
      </c>
      <c r="C6" s="222" t="s">
        <v>81</v>
      </c>
      <c r="D6" s="223"/>
      <c r="E6" s="224"/>
      <c r="F6" s="225"/>
      <c r="G6" s="225"/>
      <c r="H6" s="226"/>
      <c r="I6" s="226"/>
      <c r="J6" s="232"/>
    </row>
    <row r="7" spans="1:10" ht="19.5" customHeight="1">
      <c r="A7" s="227" t="s">
        <v>16</v>
      </c>
      <c r="B7" s="227" t="s">
        <v>16</v>
      </c>
      <c r="C7" s="227" t="s">
        <v>16</v>
      </c>
      <c r="D7" s="228" t="s">
        <v>16</v>
      </c>
      <c r="E7" s="228" t="s">
        <v>59</v>
      </c>
      <c r="F7" s="229">
        <f aca="true" t="shared" si="0" ref="F7:F17">SUM(G7:J7)</f>
        <v>776.2411</v>
      </c>
      <c r="G7" s="230">
        <v>647.7651</v>
      </c>
      <c r="H7" s="230">
        <v>128.476</v>
      </c>
      <c r="I7" s="230"/>
      <c r="J7" s="233"/>
    </row>
    <row r="8" spans="1:10" ht="19.5" customHeight="1">
      <c r="A8" s="227" t="s">
        <v>16</v>
      </c>
      <c r="B8" s="227" t="s">
        <v>16</v>
      </c>
      <c r="C8" s="227" t="s">
        <v>16</v>
      </c>
      <c r="D8" s="228" t="s">
        <v>82</v>
      </c>
      <c r="E8" s="228" t="s">
        <v>83</v>
      </c>
      <c r="F8" s="229">
        <f t="shared" si="0"/>
        <v>776.2411</v>
      </c>
      <c r="G8" s="230">
        <v>647.7651</v>
      </c>
      <c r="H8" s="230">
        <v>128.476</v>
      </c>
      <c r="I8" s="230"/>
      <c r="J8" s="233"/>
    </row>
    <row r="9" spans="1:10" ht="19.5" customHeight="1">
      <c r="A9" s="227" t="s">
        <v>84</v>
      </c>
      <c r="B9" s="227" t="s">
        <v>85</v>
      </c>
      <c r="C9" s="227" t="s">
        <v>86</v>
      </c>
      <c r="D9" s="228" t="s">
        <v>87</v>
      </c>
      <c r="E9" s="228" t="s">
        <v>88</v>
      </c>
      <c r="F9" s="229">
        <f t="shared" si="0"/>
        <v>470.9196</v>
      </c>
      <c r="G9" s="230">
        <v>470.9196</v>
      </c>
      <c r="H9" s="230">
        <v>0</v>
      </c>
      <c r="I9" s="230"/>
      <c r="J9" s="233"/>
    </row>
    <row r="10" spans="1:10" ht="19.5" customHeight="1">
      <c r="A10" s="227" t="s">
        <v>84</v>
      </c>
      <c r="B10" s="227" t="s">
        <v>85</v>
      </c>
      <c r="C10" s="227" t="s">
        <v>89</v>
      </c>
      <c r="D10" s="228" t="s">
        <v>87</v>
      </c>
      <c r="E10" s="228" t="s">
        <v>90</v>
      </c>
      <c r="F10" s="229">
        <f t="shared" si="0"/>
        <v>85.576</v>
      </c>
      <c r="G10" s="230">
        <v>0</v>
      </c>
      <c r="H10" s="230">
        <v>85.576</v>
      </c>
      <c r="I10" s="230"/>
      <c r="J10" s="233"/>
    </row>
    <row r="11" spans="1:10" ht="19.5" customHeight="1">
      <c r="A11" s="227" t="s">
        <v>84</v>
      </c>
      <c r="B11" s="227" t="s">
        <v>85</v>
      </c>
      <c r="C11" s="227" t="s">
        <v>91</v>
      </c>
      <c r="D11" s="228" t="s">
        <v>87</v>
      </c>
      <c r="E11" s="228" t="s">
        <v>92</v>
      </c>
      <c r="F11" s="229">
        <f t="shared" si="0"/>
        <v>22.9</v>
      </c>
      <c r="G11" s="230">
        <v>0</v>
      </c>
      <c r="H11" s="230">
        <v>22.9</v>
      </c>
      <c r="I11" s="230"/>
      <c r="J11" s="233"/>
    </row>
    <row r="12" spans="1:10" ht="19.5" customHeight="1">
      <c r="A12" s="227" t="s">
        <v>84</v>
      </c>
      <c r="B12" s="227" t="s">
        <v>85</v>
      </c>
      <c r="C12" s="227" t="s">
        <v>93</v>
      </c>
      <c r="D12" s="228" t="s">
        <v>87</v>
      </c>
      <c r="E12" s="228" t="s">
        <v>94</v>
      </c>
      <c r="F12" s="229">
        <f t="shared" si="0"/>
        <v>20</v>
      </c>
      <c r="G12" s="230">
        <v>0</v>
      </c>
      <c r="H12" s="230">
        <v>20</v>
      </c>
      <c r="I12" s="230"/>
      <c r="J12" s="233"/>
    </row>
    <row r="13" spans="1:10" ht="19.5" customHeight="1">
      <c r="A13" s="227" t="s">
        <v>95</v>
      </c>
      <c r="B13" s="227" t="s">
        <v>91</v>
      </c>
      <c r="C13" s="227" t="s">
        <v>91</v>
      </c>
      <c r="D13" s="228" t="s">
        <v>87</v>
      </c>
      <c r="E13" s="228" t="s">
        <v>96</v>
      </c>
      <c r="F13" s="229">
        <f t="shared" si="0"/>
        <v>68.683</v>
      </c>
      <c r="G13" s="230">
        <v>68.683</v>
      </c>
      <c r="H13" s="230">
        <v>0</v>
      </c>
      <c r="I13" s="230"/>
      <c r="J13" s="233"/>
    </row>
    <row r="14" spans="1:10" ht="19.5" customHeight="1">
      <c r="A14" s="227" t="s">
        <v>95</v>
      </c>
      <c r="B14" s="227" t="s">
        <v>91</v>
      </c>
      <c r="C14" s="227" t="s">
        <v>93</v>
      </c>
      <c r="D14" s="228" t="s">
        <v>87</v>
      </c>
      <c r="E14" s="228" t="s">
        <v>97</v>
      </c>
      <c r="F14" s="229">
        <f t="shared" si="0"/>
        <v>27.4732</v>
      </c>
      <c r="G14" s="230">
        <v>27.4732</v>
      </c>
      <c r="H14" s="230">
        <v>0</v>
      </c>
      <c r="I14" s="230"/>
      <c r="J14" s="233"/>
    </row>
    <row r="15" spans="1:10" ht="19.5" customHeight="1">
      <c r="A15" s="227" t="s">
        <v>98</v>
      </c>
      <c r="B15" s="227" t="s">
        <v>99</v>
      </c>
      <c r="C15" s="227" t="s">
        <v>86</v>
      </c>
      <c r="D15" s="228" t="s">
        <v>87</v>
      </c>
      <c r="E15" s="228" t="s">
        <v>100</v>
      </c>
      <c r="F15" s="229">
        <f t="shared" si="0"/>
        <v>24.039</v>
      </c>
      <c r="G15" s="230">
        <v>24.039</v>
      </c>
      <c r="H15" s="230">
        <v>0</v>
      </c>
      <c r="I15" s="230"/>
      <c r="J15" s="233"/>
    </row>
    <row r="16" spans="1:10" ht="19.5" customHeight="1">
      <c r="A16" s="227" t="s">
        <v>98</v>
      </c>
      <c r="B16" s="227" t="s">
        <v>99</v>
      </c>
      <c r="C16" s="227" t="s">
        <v>101</v>
      </c>
      <c r="D16" s="228" t="s">
        <v>87</v>
      </c>
      <c r="E16" s="228" t="s">
        <v>102</v>
      </c>
      <c r="F16" s="229">
        <f t="shared" si="0"/>
        <v>7.303</v>
      </c>
      <c r="G16" s="230">
        <v>7.303</v>
      </c>
      <c r="H16" s="230">
        <v>0</v>
      </c>
      <c r="I16" s="230"/>
      <c r="J16" s="233"/>
    </row>
    <row r="17" spans="1:10" ht="19.5" customHeight="1">
      <c r="A17" s="227" t="s">
        <v>103</v>
      </c>
      <c r="B17" s="227" t="s">
        <v>85</v>
      </c>
      <c r="C17" s="227" t="s">
        <v>86</v>
      </c>
      <c r="D17" s="228" t="s">
        <v>87</v>
      </c>
      <c r="E17" s="228" t="s">
        <v>104</v>
      </c>
      <c r="F17" s="229">
        <f t="shared" si="0"/>
        <v>49.3473</v>
      </c>
      <c r="G17" s="230">
        <v>49.3473</v>
      </c>
      <c r="H17" s="230">
        <v>0</v>
      </c>
      <c r="I17" s="230"/>
      <c r="J17" s="233"/>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39" right="0.39" top="0.79" bottom="0.39"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168"/>
      <c r="B1" s="168"/>
      <c r="C1" s="168"/>
      <c r="D1" s="168"/>
      <c r="E1" s="168"/>
      <c r="F1" s="168"/>
      <c r="G1" s="168"/>
      <c r="H1" s="75" t="s">
        <v>112</v>
      </c>
    </row>
    <row r="2" spans="1:8" ht="20.25" customHeight="1">
      <c r="A2" s="72" t="s">
        <v>113</v>
      </c>
      <c r="B2" s="72"/>
      <c r="C2" s="72"/>
      <c r="D2" s="72"/>
      <c r="E2" s="72"/>
      <c r="F2" s="72"/>
      <c r="G2" s="72"/>
      <c r="H2" s="72"/>
    </row>
    <row r="3" spans="1:8" ht="20.25" customHeight="1">
      <c r="A3" s="169" t="s">
        <v>5</v>
      </c>
      <c r="B3" s="170"/>
      <c r="C3" s="109"/>
      <c r="D3" s="109"/>
      <c r="E3" s="109"/>
      <c r="F3" s="109"/>
      <c r="G3" s="109"/>
      <c r="H3" s="75" t="s">
        <v>6</v>
      </c>
    </row>
    <row r="4" spans="1:8" ht="20.25" customHeight="1">
      <c r="A4" s="171" t="s">
        <v>7</v>
      </c>
      <c r="B4" s="172"/>
      <c r="C4" s="171" t="s">
        <v>8</v>
      </c>
      <c r="D4" s="173"/>
      <c r="E4" s="173"/>
      <c r="F4" s="173"/>
      <c r="G4" s="173"/>
      <c r="H4" s="172"/>
    </row>
    <row r="5" spans="1:8" ht="34.5" customHeight="1">
      <c r="A5" s="174" t="s">
        <v>9</v>
      </c>
      <c r="B5" s="175" t="s">
        <v>10</v>
      </c>
      <c r="C5" s="174" t="s">
        <v>9</v>
      </c>
      <c r="D5" s="176" t="s">
        <v>59</v>
      </c>
      <c r="E5" s="175" t="s">
        <v>114</v>
      </c>
      <c r="F5" s="177" t="s">
        <v>115</v>
      </c>
      <c r="G5" s="176" t="s">
        <v>116</v>
      </c>
      <c r="H5" s="178" t="s">
        <v>117</v>
      </c>
    </row>
    <row r="6" spans="1:8" ht="20.25" customHeight="1">
      <c r="A6" s="179" t="s">
        <v>118</v>
      </c>
      <c r="B6" s="180">
        <f>SUM(B7:B9)</f>
        <v>776.2411</v>
      </c>
      <c r="C6" s="181" t="s">
        <v>119</v>
      </c>
      <c r="D6" s="182">
        <f>SUM(E6,F6,G6,H6)</f>
        <v>776.2411</v>
      </c>
      <c r="E6" s="182">
        <f>SUM(E7:E35)</f>
        <v>776.2411</v>
      </c>
      <c r="F6" s="182">
        <f>SUM(F7:F35)</f>
        <v>0</v>
      </c>
      <c r="G6" s="182">
        <f>SUM(G7:G35)</f>
        <v>0</v>
      </c>
      <c r="H6" s="182">
        <f>SUM(H7:H35)</f>
        <v>0</v>
      </c>
    </row>
    <row r="7" spans="1:8" ht="20.25" customHeight="1">
      <c r="A7" s="179" t="s">
        <v>120</v>
      </c>
      <c r="B7" s="182">
        <v>776.2411</v>
      </c>
      <c r="C7" s="181" t="s">
        <v>121</v>
      </c>
      <c r="D7" s="183">
        <f aca="true" t="shared" si="0" ref="D7:D35">SUM(E7:H7)</f>
        <v>599.3956</v>
      </c>
      <c r="E7" s="182">
        <v>599.3956</v>
      </c>
      <c r="F7" s="182">
        <v>0</v>
      </c>
      <c r="G7" s="184" t="s">
        <v>16</v>
      </c>
      <c r="H7" s="182">
        <v>0</v>
      </c>
    </row>
    <row r="8" spans="1:8" ht="20.25" customHeight="1">
      <c r="A8" s="179" t="s">
        <v>122</v>
      </c>
      <c r="B8" s="185">
        <v>0</v>
      </c>
      <c r="C8" s="181" t="s">
        <v>123</v>
      </c>
      <c r="D8" s="183">
        <f t="shared" si="0"/>
        <v>0</v>
      </c>
      <c r="E8" s="185">
        <v>0</v>
      </c>
      <c r="F8" s="185">
        <v>0</v>
      </c>
      <c r="G8" s="184" t="s">
        <v>16</v>
      </c>
      <c r="H8" s="185">
        <v>0</v>
      </c>
    </row>
    <row r="9" spans="1:8" ht="20.25" customHeight="1">
      <c r="A9" s="179" t="s">
        <v>124</v>
      </c>
      <c r="B9" s="186" t="s">
        <v>16</v>
      </c>
      <c r="C9" s="181" t="s">
        <v>125</v>
      </c>
      <c r="D9" s="183">
        <f t="shared" si="0"/>
        <v>0</v>
      </c>
      <c r="E9" s="185">
        <v>0</v>
      </c>
      <c r="F9" s="185">
        <v>0</v>
      </c>
      <c r="G9" s="184" t="s">
        <v>16</v>
      </c>
      <c r="H9" s="185">
        <v>0</v>
      </c>
    </row>
    <row r="10" spans="1:8" ht="20.25" customHeight="1">
      <c r="A10" s="179" t="s">
        <v>126</v>
      </c>
      <c r="B10" s="187">
        <f>SUM(B11:B14)</f>
        <v>0</v>
      </c>
      <c r="C10" s="181" t="s">
        <v>127</v>
      </c>
      <c r="D10" s="183">
        <f t="shared" si="0"/>
        <v>0</v>
      </c>
      <c r="E10" s="185">
        <v>0</v>
      </c>
      <c r="F10" s="185">
        <v>0</v>
      </c>
      <c r="G10" s="184" t="s">
        <v>16</v>
      </c>
      <c r="H10" s="185">
        <v>0</v>
      </c>
    </row>
    <row r="11" spans="1:8" ht="20.25" customHeight="1">
      <c r="A11" s="179" t="s">
        <v>120</v>
      </c>
      <c r="B11" s="185">
        <v>0</v>
      </c>
      <c r="C11" s="181" t="s">
        <v>128</v>
      </c>
      <c r="D11" s="183">
        <f t="shared" si="0"/>
        <v>0</v>
      </c>
      <c r="E11" s="185">
        <v>0</v>
      </c>
      <c r="F11" s="185">
        <v>0</v>
      </c>
      <c r="G11" s="184" t="s">
        <v>16</v>
      </c>
      <c r="H11" s="185">
        <v>0</v>
      </c>
    </row>
    <row r="12" spans="1:8" ht="20.25" customHeight="1">
      <c r="A12" s="179" t="s">
        <v>122</v>
      </c>
      <c r="B12" s="185">
        <v>0</v>
      </c>
      <c r="C12" s="181" t="s">
        <v>129</v>
      </c>
      <c r="D12" s="183">
        <f t="shared" si="0"/>
        <v>0</v>
      </c>
      <c r="E12" s="185">
        <v>0</v>
      </c>
      <c r="F12" s="185">
        <v>0</v>
      </c>
      <c r="G12" s="184" t="s">
        <v>16</v>
      </c>
      <c r="H12" s="185">
        <v>0</v>
      </c>
    </row>
    <row r="13" spans="1:8" ht="20.25" customHeight="1">
      <c r="A13" s="179" t="s">
        <v>124</v>
      </c>
      <c r="B13" s="185" t="s">
        <v>16</v>
      </c>
      <c r="C13" s="181" t="s">
        <v>130</v>
      </c>
      <c r="D13" s="183">
        <f t="shared" si="0"/>
        <v>0</v>
      </c>
      <c r="E13" s="185">
        <v>0</v>
      </c>
      <c r="F13" s="185">
        <v>0</v>
      </c>
      <c r="G13" s="184" t="s">
        <v>16</v>
      </c>
      <c r="H13" s="185">
        <v>0</v>
      </c>
    </row>
    <row r="14" spans="1:8" ht="20.25" customHeight="1">
      <c r="A14" s="179" t="s">
        <v>131</v>
      </c>
      <c r="B14" s="186"/>
      <c r="C14" s="181" t="s">
        <v>132</v>
      </c>
      <c r="D14" s="183">
        <f t="shared" si="0"/>
        <v>96.1562</v>
      </c>
      <c r="E14" s="185">
        <v>96.1562</v>
      </c>
      <c r="F14" s="185">
        <v>0</v>
      </c>
      <c r="G14" s="184" t="s">
        <v>16</v>
      </c>
      <c r="H14" s="185">
        <v>0</v>
      </c>
    </row>
    <row r="15" spans="1:8" ht="20.25" customHeight="1">
      <c r="A15" s="188"/>
      <c r="B15" s="189"/>
      <c r="C15" s="190" t="s">
        <v>133</v>
      </c>
      <c r="D15" s="183">
        <f t="shared" si="0"/>
        <v>0</v>
      </c>
      <c r="E15" s="185">
        <v>0</v>
      </c>
      <c r="F15" s="185">
        <v>0</v>
      </c>
      <c r="G15" s="184" t="s">
        <v>16</v>
      </c>
      <c r="H15" s="185">
        <v>0</v>
      </c>
    </row>
    <row r="16" spans="1:8" ht="20.25" customHeight="1">
      <c r="A16" s="188"/>
      <c r="B16" s="186"/>
      <c r="C16" s="190" t="s">
        <v>134</v>
      </c>
      <c r="D16" s="183">
        <f t="shared" si="0"/>
        <v>31.342</v>
      </c>
      <c r="E16" s="185">
        <v>31.342</v>
      </c>
      <c r="F16" s="185">
        <v>0</v>
      </c>
      <c r="G16" s="184" t="s">
        <v>16</v>
      </c>
      <c r="H16" s="185">
        <v>0</v>
      </c>
    </row>
    <row r="17" spans="1:8" ht="20.25" customHeight="1">
      <c r="A17" s="188"/>
      <c r="B17" s="186"/>
      <c r="C17" s="190" t="s">
        <v>135</v>
      </c>
      <c r="D17" s="183">
        <f t="shared" si="0"/>
        <v>0</v>
      </c>
      <c r="E17" s="185">
        <v>0</v>
      </c>
      <c r="F17" s="185">
        <v>0</v>
      </c>
      <c r="G17" s="184" t="s">
        <v>16</v>
      </c>
      <c r="H17" s="185">
        <v>0</v>
      </c>
    </row>
    <row r="18" spans="1:8" ht="20.25" customHeight="1">
      <c r="A18" s="188"/>
      <c r="B18" s="186"/>
      <c r="C18" s="190" t="s">
        <v>136</v>
      </c>
      <c r="D18" s="183">
        <f t="shared" si="0"/>
        <v>0</v>
      </c>
      <c r="E18" s="185">
        <v>0</v>
      </c>
      <c r="F18" s="185">
        <v>0</v>
      </c>
      <c r="G18" s="184" t="s">
        <v>16</v>
      </c>
      <c r="H18" s="185">
        <v>0</v>
      </c>
    </row>
    <row r="19" spans="1:8" ht="20.25" customHeight="1">
      <c r="A19" s="188"/>
      <c r="B19" s="186"/>
      <c r="C19" s="190" t="s">
        <v>137</v>
      </c>
      <c r="D19" s="183">
        <f t="shared" si="0"/>
        <v>0</v>
      </c>
      <c r="E19" s="185">
        <v>0</v>
      </c>
      <c r="F19" s="185">
        <v>0</v>
      </c>
      <c r="G19" s="184" t="s">
        <v>16</v>
      </c>
      <c r="H19" s="185">
        <v>0</v>
      </c>
    </row>
    <row r="20" spans="1:8" ht="20.25" customHeight="1">
      <c r="A20" s="188"/>
      <c r="B20" s="186"/>
      <c r="C20" s="190" t="s">
        <v>138</v>
      </c>
      <c r="D20" s="183">
        <f t="shared" si="0"/>
        <v>0</v>
      </c>
      <c r="E20" s="185">
        <v>0</v>
      </c>
      <c r="F20" s="185">
        <v>0</v>
      </c>
      <c r="G20" s="184" t="s">
        <v>16</v>
      </c>
      <c r="H20" s="185">
        <v>0</v>
      </c>
    </row>
    <row r="21" spans="1:8" ht="20.25" customHeight="1">
      <c r="A21" s="188"/>
      <c r="B21" s="186"/>
      <c r="C21" s="190" t="s">
        <v>139</v>
      </c>
      <c r="D21" s="183">
        <f t="shared" si="0"/>
        <v>0</v>
      </c>
      <c r="E21" s="185">
        <v>0</v>
      </c>
      <c r="F21" s="185">
        <v>0</v>
      </c>
      <c r="G21" s="184" t="s">
        <v>16</v>
      </c>
      <c r="H21" s="185">
        <v>0</v>
      </c>
    </row>
    <row r="22" spans="1:8" ht="20.25" customHeight="1">
      <c r="A22" s="188"/>
      <c r="B22" s="186"/>
      <c r="C22" s="190" t="s">
        <v>140</v>
      </c>
      <c r="D22" s="183">
        <f t="shared" si="0"/>
        <v>0</v>
      </c>
      <c r="E22" s="185">
        <v>0</v>
      </c>
      <c r="F22" s="185">
        <v>0</v>
      </c>
      <c r="G22" s="184" t="s">
        <v>16</v>
      </c>
      <c r="H22" s="185">
        <v>0</v>
      </c>
    </row>
    <row r="23" spans="1:8" ht="20.25" customHeight="1">
      <c r="A23" s="188"/>
      <c r="B23" s="186"/>
      <c r="C23" s="190" t="s">
        <v>141</v>
      </c>
      <c r="D23" s="183">
        <f t="shared" si="0"/>
        <v>0</v>
      </c>
      <c r="E23" s="185">
        <v>0</v>
      </c>
      <c r="F23" s="185">
        <v>0</v>
      </c>
      <c r="G23" s="184" t="s">
        <v>16</v>
      </c>
      <c r="H23" s="185">
        <v>0</v>
      </c>
    </row>
    <row r="24" spans="1:8" ht="20.25" customHeight="1">
      <c r="A24" s="188"/>
      <c r="B24" s="186"/>
      <c r="C24" s="190" t="s">
        <v>142</v>
      </c>
      <c r="D24" s="183">
        <f t="shared" si="0"/>
        <v>0</v>
      </c>
      <c r="E24" s="185">
        <v>0</v>
      </c>
      <c r="F24" s="185">
        <v>0</v>
      </c>
      <c r="G24" s="184" t="s">
        <v>16</v>
      </c>
      <c r="H24" s="185">
        <v>0</v>
      </c>
    </row>
    <row r="25" spans="1:8" ht="20.25" customHeight="1">
      <c r="A25" s="188"/>
      <c r="B25" s="186"/>
      <c r="C25" s="190" t="s">
        <v>143</v>
      </c>
      <c r="D25" s="183">
        <f t="shared" si="0"/>
        <v>0</v>
      </c>
      <c r="E25" s="185">
        <v>0</v>
      </c>
      <c r="F25" s="185">
        <v>0</v>
      </c>
      <c r="G25" s="184" t="s">
        <v>16</v>
      </c>
      <c r="H25" s="185">
        <v>0</v>
      </c>
    </row>
    <row r="26" spans="1:8" ht="20.25" customHeight="1">
      <c r="A26" s="191"/>
      <c r="B26" s="186"/>
      <c r="C26" s="190" t="s">
        <v>144</v>
      </c>
      <c r="D26" s="183">
        <f t="shared" si="0"/>
        <v>49.3473</v>
      </c>
      <c r="E26" s="185">
        <v>49.3473</v>
      </c>
      <c r="F26" s="185">
        <v>0</v>
      </c>
      <c r="G26" s="184" t="s">
        <v>16</v>
      </c>
      <c r="H26" s="185">
        <v>0</v>
      </c>
    </row>
    <row r="27" spans="1:8" ht="20.25" customHeight="1">
      <c r="A27" s="191"/>
      <c r="B27" s="186"/>
      <c r="C27" s="190" t="s">
        <v>145</v>
      </c>
      <c r="D27" s="183">
        <f t="shared" si="0"/>
        <v>0</v>
      </c>
      <c r="E27" s="185">
        <v>0</v>
      </c>
      <c r="F27" s="185">
        <v>0</v>
      </c>
      <c r="G27" s="184" t="s">
        <v>16</v>
      </c>
      <c r="H27" s="185">
        <v>0</v>
      </c>
    </row>
    <row r="28" spans="1:8" ht="20.25" customHeight="1">
      <c r="A28" s="191"/>
      <c r="B28" s="186"/>
      <c r="C28" s="190" t="s">
        <v>146</v>
      </c>
      <c r="D28" s="183">
        <f t="shared" si="0"/>
        <v>0</v>
      </c>
      <c r="E28" s="185">
        <v>0</v>
      </c>
      <c r="F28" s="185">
        <v>0</v>
      </c>
      <c r="G28" s="184" t="s">
        <v>16</v>
      </c>
      <c r="H28" s="185">
        <v>0</v>
      </c>
    </row>
    <row r="29" spans="1:8" ht="20.25" customHeight="1">
      <c r="A29" s="191"/>
      <c r="B29" s="186"/>
      <c r="C29" s="190" t="s">
        <v>147</v>
      </c>
      <c r="D29" s="183">
        <f t="shared" si="0"/>
        <v>0</v>
      </c>
      <c r="E29" s="185">
        <v>0</v>
      </c>
      <c r="F29" s="185">
        <v>0</v>
      </c>
      <c r="G29" s="184"/>
      <c r="H29" s="185">
        <v>0</v>
      </c>
    </row>
    <row r="30" spans="1:8" ht="20.25" customHeight="1">
      <c r="A30" s="191"/>
      <c r="B30" s="186"/>
      <c r="C30" s="190" t="s">
        <v>148</v>
      </c>
      <c r="D30" s="183">
        <f t="shared" si="0"/>
        <v>0</v>
      </c>
      <c r="E30" s="185">
        <v>0</v>
      </c>
      <c r="F30" s="185">
        <v>0</v>
      </c>
      <c r="G30" s="184" t="s">
        <v>16</v>
      </c>
      <c r="H30" s="185">
        <v>0</v>
      </c>
    </row>
    <row r="31" spans="1:8" ht="20.25" customHeight="1">
      <c r="A31" s="191"/>
      <c r="B31" s="186"/>
      <c r="C31" s="190" t="s">
        <v>149</v>
      </c>
      <c r="D31" s="183">
        <f t="shared" si="0"/>
        <v>0</v>
      </c>
      <c r="E31" s="185">
        <v>0</v>
      </c>
      <c r="F31" s="185">
        <v>0</v>
      </c>
      <c r="G31" s="184" t="s">
        <v>16</v>
      </c>
      <c r="H31" s="185">
        <v>0</v>
      </c>
    </row>
    <row r="32" spans="1:8" ht="20.25" customHeight="1">
      <c r="A32" s="191"/>
      <c r="B32" s="186"/>
      <c r="C32" s="190" t="s">
        <v>150</v>
      </c>
      <c r="D32" s="183">
        <f t="shared" si="0"/>
        <v>0</v>
      </c>
      <c r="E32" s="185">
        <v>0</v>
      </c>
      <c r="F32" s="185">
        <v>0</v>
      </c>
      <c r="G32" s="184" t="s">
        <v>16</v>
      </c>
      <c r="H32" s="185">
        <v>0</v>
      </c>
    </row>
    <row r="33" spans="1:8" ht="20.25" customHeight="1">
      <c r="A33" s="191"/>
      <c r="B33" s="186"/>
      <c r="C33" s="190" t="s">
        <v>151</v>
      </c>
      <c r="D33" s="183">
        <f t="shared" si="0"/>
        <v>0</v>
      </c>
      <c r="E33" s="185">
        <v>0</v>
      </c>
      <c r="F33" s="185">
        <v>0</v>
      </c>
      <c r="G33" s="184" t="s">
        <v>16</v>
      </c>
      <c r="H33" s="185">
        <v>0</v>
      </c>
    </row>
    <row r="34" spans="1:8" ht="20.25" customHeight="1">
      <c r="A34" s="191"/>
      <c r="B34" s="186"/>
      <c r="C34" s="190" t="s">
        <v>152</v>
      </c>
      <c r="D34" s="183">
        <f t="shared" si="0"/>
        <v>0</v>
      </c>
      <c r="E34" s="185">
        <v>0</v>
      </c>
      <c r="F34" s="185">
        <v>0</v>
      </c>
      <c r="G34" s="184" t="s">
        <v>16</v>
      </c>
      <c r="H34" s="185">
        <v>0</v>
      </c>
    </row>
    <row r="35" spans="1:8" ht="20.25" customHeight="1">
      <c r="A35" s="191"/>
      <c r="B35" s="186"/>
      <c r="C35" s="190" t="s">
        <v>153</v>
      </c>
      <c r="D35" s="183">
        <f t="shared" si="0"/>
        <v>0</v>
      </c>
      <c r="E35" s="192">
        <v>0</v>
      </c>
      <c r="F35" s="192">
        <v>0</v>
      </c>
      <c r="G35" s="193" t="s">
        <v>16</v>
      </c>
      <c r="H35" s="192">
        <v>0</v>
      </c>
    </row>
    <row r="36" spans="1:8" ht="20.25" customHeight="1">
      <c r="A36" s="194"/>
      <c r="B36" s="195"/>
      <c r="C36" s="196"/>
      <c r="D36" s="183"/>
      <c r="E36" s="197"/>
      <c r="F36" s="197"/>
      <c r="G36" s="198"/>
      <c r="H36" s="199"/>
    </row>
    <row r="37" spans="1:8" ht="20.25" customHeight="1">
      <c r="A37" s="191"/>
      <c r="B37" s="186"/>
      <c r="C37" s="200" t="s">
        <v>154</v>
      </c>
      <c r="D37" s="183">
        <f>SUM(E37:H37)</f>
        <v>0</v>
      </c>
      <c r="E37" s="186"/>
      <c r="F37" s="186"/>
      <c r="G37" s="201"/>
      <c r="H37" s="202"/>
    </row>
    <row r="38" spans="1:8" ht="20.25" customHeight="1">
      <c r="A38" s="191"/>
      <c r="B38" s="203"/>
      <c r="C38" s="200"/>
      <c r="D38" s="183"/>
      <c r="E38" s="204"/>
      <c r="F38" s="204"/>
      <c r="G38" s="205"/>
      <c r="H38" s="206"/>
    </row>
    <row r="39" spans="1:8" ht="20.25" customHeight="1">
      <c r="A39" s="194" t="s">
        <v>54</v>
      </c>
      <c r="B39" s="207">
        <f>SUM(B6,B10)</f>
        <v>776.2411</v>
      </c>
      <c r="C39" s="196" t="s">
        <v>55</v>
      </c>
      <c r="D39" s="183">
        <f>SUM(E39:H39)</f>
        <v>776.2411</v>
      </c>
      <c r="E39" s="208">
        <f>SUM(E7:E37)</f>
        <v>776.2411</v>
      </c>
      <c r="F39" s="208">
        <f>SUM(F7:F37)</f>
        <v>0</v>
      </c>
      <c r="G39" s="209">
        <f>SUM(G7:G37)</f>
        <v>0</v>
      </c>
      <c r="H39" s="210">
        <f>SUM(H7:H37)</f>
        <v>0</v>
      </c>
    </row>
    <row r="40" spans="1:8" ht="20.25" customHeight="1">
      <c r="A40" s="211"/>
      <c r="B40" s="212"/>
      <c r="C40" s="213"/>
      <c r="D40" s="213"/>
      <c r="E40" s="213"/>
      <c r="F40" s="213"/>
      <c r="G40" s="213"/>
      <c r="H40" s="168"/>
    </row>
  </sheetData>
  <sheetProtection/>
  <mergeCells count="3">
    <mergeCell ref="A2:H2"/>
    <mergeCell ref="A4:B4"/>
    <mergeCell ref="C4:H4"/>
  </mergeCells>
  <printOptions horizontalCentered="1"/>
  <pageMargins left="0.39" right="0.39" top="0.79" bottom="0.39"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2"/>
  <sheetViews>
    <sheetView showGridLines="0" showZeros="0" workbookViewId="0" topLeftCell="A1">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3.16015625" style="0" customWidth="1"/>
    <col min="6" max="15" width="11.16015625" style="0" customWidth="1"/>
    <col min="16" max="23" width="9.5" style="0" customWidth="1"/>
    <col min="24" max="35" width="9.83203125" style="0" customWidth="1"/>
  </cols>
  <sheetData>
    <row r="1" spans="1:35" ht="19.5" customHeight="1">
      <c r="A1" s="69"/>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1" t="s">
        <v>155</v>
      </c>
    </row>
    <row r="2" spans="1:35" s="157" customFormat="1" ht="19.5" customHeight="1">
      <c r="A2" s="72" t="s">
        <v>156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row>
    <row r="3" spans="1:35" ht="19.5" customHeight="1">
      <c r="A3" s="131" t="s">
        <v>5</v>
      </c>
      <c r="B3" s="73"/>
      <c r="C3" s="73"/>
      <c r="D3" s="73"/>
      <c r="E3" s="112"/>
      <c r="F3" s="112"/>
      <c r="G3" s="112"/>
      <c r="H3" s="112"/>
      <c r="I3" s="112"/>
      <c r="J3" s="112"/>
      <c r="K3" s="112"/>
      <c r="L3" s="112"/>
      <c r="M3" s="112"/>
      <c r="N3" s="112"/>
      <c r="O3" s="112"/>
      <c r="P3" s="112"/>
      <c r="Q3" s="147"/>
      <c r="R3" s="147"/>
      <c r="S3" s="147"/>
      <c r="T3" s="147"/>
      <c r="U3" s="147"/>
      <c r="V3" s="147"/>
      <c r="W3" s="147"/>
      <c r="X3" s="147"/>
      <c r="Y3" s="147"/>
      <c r="Z3" s="147"/>
      <c r="AA3" s="147"/>
      <c r="AB3" s="147"/>
      <c r="AC3" s="147"/>
      <c r="AD3" s="147"/>
      <c r="AE3" s="147"/>
      <c r="AF3" s="147"/>
      <c r="AG3" s="147"/>
      <c r="AH3" s="147"/>
      <c r="AI3" s="71" t="s">
        <v>6</v>
      </c>
    </row>
    <row r="4" spans="1:35" ht="19.5" customHeight="1">
      <c r="A4" s="76" t="s">
        <v>58</v>
      </c>
      <c r="B4" s="77"/>
      <c r="C4" s="158"/>
      <c r="D4" s="78"/>
      <c r="E4" s="159" t="s">
        <v>157</v>
      </c>
      <c r="F4" s="160" t="s">
        <v>158</v>
      </c>
      <c r="G4" s="161"/>
      <c r="H4" s="161"/>
      <c r="I4" s="161"/>
      <c r="J4" s="161"/>
      <c r="K4" s="161"/>
      <c r="L4" s="161"/>
      <c r="M4" s="161"/>
      <c r="N4" s="161"/>
      <c r="O4" s="167"/>
      <c r="P4" s="160" t="s">
        <v>159</v>
      </c>
      <c r="Q4" s="161"/>
      <c r="R4" s="161"/>
      <c r="S4" s="161"/>
      <c r="T4" s="161"/>
      <c r="U4" s="161"/>
      <c r="V4" s="161"/>
      <c r="W4" s="161"/>
      <c r="X4" s="161"/>
      <c r="Y4" s="167"/>
      <c r="Z4" s="160" t="s">
        <v>160</v>
      </c>
      <c r="AA4" s="161"/>
      <c r="AB4" s="161"/>
      <c r="AC4" s="161"/>
      <c r="AD4" s="161"/>
      <c r="AE4" s="161"/>
      <c r="AF4" s="161"/>
      <c r="AG4" s="161"/>
      <c r="AH4" s="161"/>
      <c r="AI4" s="167"/>
    </row>
    <row r="5" spans="1:35" ht="21" customHeight="1">
      <c r="A5" s="76" t="s">
        <v>67</v>
      </c>
      <c r="B5" s="77"/>
      <c r="C5" s="149" t="s">
        <v>68</v>
      </c>
      <c r="D5" s="162" t="s">
        <v>69</v>
      </c>
      <c r="E5" s="163"/>
      <c r="F5" s="149" t="s">
        <v>59</v>
      </c>
      <c r="G5" s="149" t="s">
        <v>161</v>
      </c>
      <c r="H5" s="149"/>
      <c r="I5" s="149"/>
      <c r="J5" s="149" t="s">
        <v>162</v>
      </c>
      <c r="K5" s="149"/>
      <c r="L5" s="149"/>
      <c r="M5" s="149" t="s">
        <v>163</v>
      </c>
      <c r="N5" s="149"/>
      <c r="O5" s="149"/>
      <c r="P5" s="149" t="s">
        <v>59</v>
      </c>
      <c r="Q5" s="149" t="s">
        <v>161</v>
      </c>
      <c r="R5" s="149"/>
      <c r="S5" s="149"/>
      <c r="T5" s="149" t="s">
        <v>162</v>
      </c>
      <c r="U5" s="149"/>
      <c r="V5" s="149"/>
      <c r="W5" s="149" t="s">
        <v>163</v>
      </c>
      <c r="X5" s="149"/>
      <c r="Y5" s="149"/>
      <c r="Z5" s="149" t="s">
        <v>59</v>
      </c>
      <c r="AA5" s="149" t="s">
        <v>161</v>
      </c>
      <c r="AB5" s="149"/>
      <c r="AC5" s="149"/>
      <c r="AD5" s="149" t="s">
        <v>162</v>
      </c>
      <c r="AE5" s="149"/>
      <c r="AF5" s="149"/>
      <c r="AG5" s="149" t="s">
        <v>163</v>
      </c>
      <c r="AH5" s="149"/>
      <c r="AI5" s="149"/>
    </row>
    <row r="6" spans="1:35" ht="30.75" customHeight="1">
      <c r="A6" s="85" t="s">
        <v>79</v>
      </c>
      <c r="B6" s="164" t="s">
        <v>80</v>
      </c>
      <c r="C6" s="149"/>
      <c r="D6" s="165"/>
      <c r="E6" s="166"/>
      <c r="F6" s="149"/>
      <c r="G6" s="149" t="s">
        <v>74</v>
      </c>
      <c r="H6" s="149" t="s">
        <v>107</v>
      </c>
      <c r="I6" s="149" t="s">
        <v>108</v>
      </c>
      <c r="J6" s="149" t="s">
        <v>74</v>
      </c>
      <c r="K6" s="149" t="s">
        <v>107</v>
      </c>
      <c r="L6" s="149" t="s">
        <v>108</v>
      </c>
      <c r="M6" s="149" t="s">
        <v>74</v>
      </c>
      <c r="N6" s="149" t="s">
        <v>107</v>
      </c>
      <c r="O6" s="149" t="s">
        <v>108</v>
      </c>
      <c r="P6" s="149"/>
      <c r="Q6" s="149" t="s">
        <v>74</v>
      </c>
      <c r="R6" s="149" t="s">
        <v>107</v>
      </c>
      <c r="S6" s="149" t="s">
        <v>108</v>
      </c>
      <c r="T6" s="149" t="s">
        <v>74</v>
      </c>
      <c r="U6" s="149" t="s">
        <v>107</v>
      </c>
      <c r="V6" s="149" t="s">
        <v>108</v>
      </c>
      <c r="W6" s="149" t="s">
        <v>74</v>
      </c>
      <c r="X6" s="149" t="s">
        <v>107</v>
      </c>
      <c r="Y6" s="149" t="s">
        <v>108</v>
      </c>
      <c r="Z6" s="149"/>
      <c r="AA6" s="149" t="s">
        <v>74</v>
      </c>
      <c r="AB6" s="149" t="s">
        <v>107</v>
      </c>
      <c r="AC6" s="149" t="s">
        <v>108</v>
      </c>
      <c r="AD6" s="149" t="s">
        <v>74</v>
      </c>
      <c r="AE6" s="149" t="s">
        <v>107</v>
      </c>
      <c r="AF6" s="149" t="s">
        <v>108</v>
      </c>
      <c r="AG6" s="149" t="s">
        <v>74</v>
      </c>
      <c r="AH6" s="149" t="s">
        <v>107</v>
      </c>
      <c r="AI6" s="149" t="s">
        <v>108</v>
      </c>
    </row>
    <row r="7" spans="1:35" ht="19.5" customHeight="1">
      <c r="A7" s="153" t="s">
        <v>16</v>
      </c>
      <c r="B7" s="153" t="s">
        <v>16</v>
      </c>
      <c r="C7" s="153" t="s">
        <v>16</v>
      </c>
      <c r="D7" s="153" t="s">
        <v>59</v>
      </c>
      <c r="E7" s="137">
        <f aca="true" t="shared" si="0" ref="E7:E22">SUM(F7,P7,Z7)</f>
        <v>776.2411</v>
      </c>
      <c r="F7" s="137">
        <f aca="true" t="shared" si="1" ref="F7:F22">SUM(G7,J7,M7)</f>
        <v>776.2411</v>
      </c>
      <c r="G7" s="137">
        <f aca="true" t="shared" si="2" ref="G7:G22">SUM(H7,I7)</f>
        <v>776.2411</v>
      </c>
      <c r="H7" s="137">
        <v>647.7651</v>
      </c>
      <c r="I7" s="137">
        <v>128.476</v>
      </c>
      <c r="J7" s="137">
        <f aca="true" t="shared" si="3" ref="J7:J22">SUM(K7,L7)</f>
        <v>0</v>
      </c>
      <c r="K7" s="137">
        <v>0</v>
      </c>
      <c r="L7" s="137">
        <v>0</v>
      </c>
      <c r="M7" s="137">
        <f aca="true" t="shared" si="4" ref="M7:M22">SUM(N7,O7)</f>
        <v>0</v>
      </c>
      <c r="N7" s="137" t="s">
        <v>16</v>
      </c>
      <c r="O7" s="137" t="s">
        <v>16</v>
      </c>
      <c r="P7" s="137">
        <f aca="true" t="shared" si="5" ref="P7:P22">SUM(Q7,T7,W7)</f>
        <v>0</v>
      </c>
      <c r="Q7" s="137">
        <f aca="true" t="shared" si="6" ref="Q7:Q22">SUM(R7,S7)</f>
        <v>0</v>
      </c>
      <c r="R7" s="137" t="s">
        <v>16</v>
      </c>
      <c r="S7" s="137" t="s">
        <v>16</v>
      </c>
      <c r="T7" s="137">
        <f aca="true" t="shared" si="7" ref="T7:T22">SUM(U7,V7)</f>
        <v>0</v>
      </c>
      <c r="U7" s="137" t="s">
        <v>16</v>
      </c>
      <c r="V7" s="137" t="s">
        <v>16</v>
      </c>
      <c r="W7" s="137">
        <f aca="true" t="shared" si="8" ref="W7:W22">SUM(X7,Y7)</f>
        <v>0</v>
      </c>
      <c r="X7" s="137" t="s">
        <v>16</v>
      </c>
      <c r="Y7" s="137"/>
      <c r="Z7" s="137">
        <f aca="true" t="shared" si="9" ref="Z7:Z22">SUM(AA7,AD7,AG7)</f>
        <v>0</v>
      </c>
      <c r="AA7" s="137">
        <f aca="true" t="shared" si="10" ref="AA7:AA22">SUM(AB7,AC7)</f>
        <v>0</v>
      </c>
      <c r="AB7" s="137">
        <v>0</v>
      </c>
      <c r="AC7" s="137">
        <v>0</v>
      </c>
      <c r="AD7" s="137">
        <f aca="true" t="shared" si="11" ref="AD7:AD22">SUM(AE7,AF7)</f>
        <v>0</v>
      </c>
      <c r="AE7" s="137">
        <v>0</v>
      </c>
      <c r="AF7" s="137">
        <v>0</v>
      </c>
      <c r="AG7" s="137">
        <f aca="true" t="shared" si="12" ref="AG7:AG22">SUM(AH7,AI7)</f>
        <v>0</v>
      </c>
      <c r="AH7" s="137" t="s">
        <v>16</v>
      </c>
      <c r="AI7" s="137"/>
    </row>
    <row r="8" spans="1:35" ht="19.5" customHeight="1">
      <c r="A8" s="153" t="s">
        <v>16</v>
      </c>
      <c r="B8" s="153" t="s">
        <v>16</v>
      </c>
      <c r="C8" s="153" t="s">
        <v>82</v>
      </c>
      <c r="D8" s="153" t="s">
        <v>83</v>
      </c>
      <c r="E8" s="137">
        <f t="shared" si="0"/>
        <v>776.2411</v>
      </c>
      <c r="F8" s="137">
        <f t="shared" si="1"/>
        <v>776.2411</v>
      </c>
      <c r="G8" s="137">
        <f t="shared" si="2"/>
        <v>776.2411</v>
      </c>
      <c r="H8" s="137">
        <v>647.7651</v>
      </c>
      <c r="I8" s="137">
        <v>128.476</v>
      </c>
      <c r="J8" s="137">
        <f t="shared" si="3"/>
        <v>0</v>
      </c>
      <c r="K8" s="137">
        <v>0</v>
      </c>
      <c r="L8" s="137">
        <v>0</v>
      </c>
      <c r="M8" s="137">
        <f t="shared" si="4"/>
        <v>0</v>
      </c>
      <c r="N8" s="137" t="s">
        <v>16</v>
      </c>
      <c r="O8" s="137" t="s">
        <v>16</v>
      </c>
      <c r="P8" s="137">
        <f t="shared" si="5"/>
        <v>0</v>
      </c>
      <c r="Q8" s="137">
        <f t="shared" si="6"/>
        <v>0</v>
      </c>
      <c r="R8" s="137" t="s">
        <v>16</v>
      </c>
      <c r="S8" s="137" t="s">
        <v>16</v>
      </c>
      <c r="T8" s="137">
        <f t="shared" si="7"/>
        <v>0</v>
      </c>
      <c r="U8" s="137" t="s">
        <v>16</v>
      </c>
      <c r="V8" s="137" t="s">
        <v>16</v>
      </c>
      <c r="W8" s="137">
        <f t="shared" si="8"/>
        <v>0</v>
      </c>
      <c r="X8" s="137" t="s">
        <v>16</v>
      </c>
      <c r="Y8" s="137"/>
      <c r="Z8" s="137">
        <f t="shared" si="9"/>
        <v>0</v>
      </c>
      <c r="AA8" s="137">
        <f t="shared" si="10"/>
        <v>0</v>
      </c>
      <c r="AB8" s="137">
        <v>0</v>
      </c>
      <c r="AC8" s="137">
        <v>0</v>
      </c>
      <c r="AD8" s="137">
        <f t="shared" si="11"/>
        <v>0</v>
      </c>
      <c r="AE8" s="137">
        <v>0</v>
      </c>
      <c r="AF8" s="137">
        <v>0</v>
      </c>
      <c r="AG8" s="137">
        <f t="shared" si="12"/>
        <v>0</v>
      </c>
      <c r="AH8" s="137" t="s">
        <v>16</v>
      </c>
      <c r="AI8" s="137"/>
    </row>
    <row r="9" spans="1:35" ht="19.5" customHeight="1">
      <c r="A9" s="153" t="s">
        <v>164</v>
      </c>
      <c r="B9" s="153" t="s">
        <v>16</v>
      </c>
      <c r="C9" s="153" t="s">
        <v>16</v>
      </c>
      <c r="D9" s="153" t="s">
        <v>165</v>
      </c>
      <c r="E9" s="137">
        <f t="shared" si="0"/>
        <v>526.6483</v>
      </c>
      <c r="F9" s="137">
        <f t="shared" si="1"/>
        <v>526.6483</v>
      </c>
      <c r="G9" s="137">
        <f t="shared" si="2"/>
        <v>526.6483</v>
      </c>
      <c r="H9" s="137">
        <v>526.6483</v>
      </c>
      <c r="I9" s="137">
        <v>0</v>
      </c>
      <c r="J9" s="137">
        <f t="shared" si="3"/>
        <v>0</v>
      </c>
      <c r="K9" s="137">
        <v>0</v>
      </c>
      <c r="L9" s="137">
        <v>0</v>
      </c>
      <c r="M9" s="137">
        <f t="shared" si="4"/>
        <v>0</v>
      </c>
      <c r="N9" s="137" t="s">
        <v>16</v>
      </c>
      <c r="O9" s="137" t="s">
        <v>16</v>
      </c>
      <c r="P9" s="137">
        <f t="shared" si="5"/>
        <v>0</v>
      </c>
      <c r="Q9" s="137">
        <f t="shared" si="6"/>
        <v>0</v>
      </c>
      <c r="R9" s="137" t="s">
        <v>16</v>
      </c>
      <c r="S9" s="137" t="s">
        <v>16</v>
      </c>
      <c r="T9" s="137">
        <f t="shared" si="7"/>
        <v>0</v>
      </c>
      <c r="U9" s="137" t="s">
        <v>16</v>
      </c>
      <c r="V9" s="137" t="s">
        <v>16</v>
      </c>
      <c r="W9" s="137">
        <f t="shared" si="8"/>
        <v>0</v>
      </c>
      <c r="X9" s="137" t="s">
        <v>16</v>
      </c>
      <c r="Y9" s="137"/>
      <c r="Z9" s="137">
        <f t="shared" si="9"/>
        <v>0</v>
      </c>
      <c r="AA9" s="137">
        <f t="shared" si="10"/>
        <v>0</v>
      </c>
      <c r="AB9" s="137">
        <v>0</v>
      </c>
      <c r="AC9" s="137">
        <v>0</v>
      </c>
      <c r="AD9" s="137">
        <f t="shared" si="11"/>
        <v>0</v>
      </c>
      <c r="AE9" s="137">
        <v>0</v>
      </c>
      <c r="AF9" s="137">
        <v>0</v>
      </c>
      <c r="AG9" s="137">
        <f t="shared" si="12"/>
        <v>0</v>
      </c>
      <c r="AH9" s="137" t="s">
        <v>16</v>
      </c>
      <c r="AI9" s="137"/>
    </row>
    <row r="10" spans="1:35" ht="19.5" customHeight="1">
      <c r="A10" s="153" t="s">
        <v>164</v>
      </c>
      <c r="B10" s="153" t="s">
        <v>86</v>
      </c>
      <c r="C10" s="153" t="s">
        <v>87</v>
      </c>
      <c r="D10" s="153" t="s">
        <v>166</v>
      </c>
      <c r="E10" s="137">
        <f t="shared" si="0"/>
        <v>343.4149</v>
      </c>
      <c r="F10" s="137">
        <f t="shared" si="1"/>
        <v>343.4149</v>
      </c>
      <c r="G10" s="137">
        <f t="shared" si="2"/>
        <v>343.4149</v>
      </c>
      <c r="H10" s="137">
        <v>343.4149</v>
      </c>
      <c r="I10" s="137">
        <v>0</v>
      </c>
      <c r="J10" s="137">
        <f t="shared" si="3"/>
        <v>0</v>
      </c>
      <c r="K10" s="137">
        <v>0</v>
      </c>
      <c r="L10" s="137">
        <v>0</v>
      </c>
      <c r="M10" s="137">
        <f t="shared" si="4"/>
        <v>0</v>
      </c>
      <c r="N10" s="137" t="s">
        <v>16</v>
      </c>
      <c r="O10" s="137" t="s">
        <v>16</v>
      </c>
      <c r="P10" s="137">
        <f t="shared" si="5"/>
        <v>0</v>
      </c>
      <c r="Q10" s="137">
        <f t="shared" si="6"/>
        <v>0</v>
      </c>
      <c r="R10" s="137" t="s">
        <v>16</v>
      </c>
      <c r="S10" s="137" t="s">
        <v>16</v>
      </c>
      <c r="T10" s="137">
        <f t="shared" si="7"/>
        <v>0</v>
      </c>
      <c r="U10" s="137" t="s">
        <v>16</v>
      </c>
      <c r="V10" s="137" t="s">
        <v>16</v>
      </c>
      <c r="W10" s="137">
        <f t="shared" si="8"/>
        <v>0</v>
      </c>
      <c r="X10" s="137" t="s">
        <v>16</v>
      </c>
      <c r="Y10" s="137"/>
      <c r="Z10" s="137">
        <f t="shared" si="9"/>
        <v>0</v>
      </c>
      <c r="AA10" s="137">
        <f t="shared" si="10"/>
        <v>0</v>
      </c>
      <c r="AB10" s="137">
        <v>0</v>
      </c>
      <c r="AC10" s="137">
        <v>0</v>
      </c>
      <c r="AD10" s="137">
        <f t="shared" si="11"/>
        <v>0</v>
      </c>
      <c r="AE10" s="137">
        <v>0</v>
      </c>
      <c r="AF10" s="137">
        <v>0</v>
      </c>
      <c r="AG10" s="137">
        <f t="shared" si="12"/>
        <v>0</v>
      </c>
      <c r="AH10" s="137" t="s">
        <v>16</v>
      </c>
      <c r="AI10" s="137"/>
    </row>
    <row r="11" spans="1:35" ht="19.5" customHeight="1">
      <c r="A11" s="153" t="s">
        <v>164</v>
      </c>
      <c r="B11" s="153" t="s">
        <v>85</v>
      </c>
      <c r="C11" s="153" t="s">
        <v>87</v>
      </c>
      <c r="D11" s="153" t="s">
        <v>167</v>
      </c>
      <c r="E11" s="137">
        <f t="shared" si="0"/>
        <v>133.8861</v>
      </c>
      <c r="F11" s="137">
        <f t="shared" si="1"/>
        <v>133.8861</v>
      </c>
      <c r="G11" s="137">
        <f t="shared" si="2"/>
        <v>133.8861</v>
      </c>
      <c r="H11" s="137">
        <v>133.8861</v>
      </c>
      <c r="I11" s="137">
        <v>0</v>
      </c>
      <c r="J11" s="137">
        <f t="shared" si="3"/>
        <v>0</v>
      </c>
      <c r="K11" s="137">
        <v>0</v>
      </c>
      <c r="L11" s="137">
        <v>0</v>
      </c>
      <c r="M11" s="137">
        <f t="shared" si="4"/>
        <v>0</v>
      </c>
      <c r="N11" s="137" t="s">
        <v>16</v>
      </c>
      <c r="O11" s="137" t="s">
        <v>16</v>
      </c>
      <c r="P11" s="137">
        <f t="shared" si="5"/>
        <v>0</v>
      </c>
      <c r="Q11" s="137">
        <f t="shared" si="6"/>
        <v>0</v>
      </c>
      <c r="R11" s="137" t="s">
        <v>16</v>
      </c>
      <c r="S11" s="137" t="s">
        <v>16</v>
      </c>
      <c r="T11" s="137">
        <f t="shared" si="7"/>
        <v>0</v>
      </c>
      <c r="U11" s="137" t="s">
        <v>16</v>
      </c>
      <c r="V11" s="137" t="s">
        <v>16</v>
      </c>
      <c r="W11" s="137">
        <f t="shared" si="8"/>
        <v>0</v>
      </c>
      <c r="X11" s="137" t="s">
        <v>16</v>
      </c>
      <c r="Y11" s="137"/>
      <c r="Z11" s="137">
        <f t="shared" si="9"/>
        <v>0</v>
      </c>
      <c r="AA11" s="137">
        <f t="shared" si="10"/>
        <v>0</v>
      </c>
      <c r="AB11" s="137">
        <v>0</v>
      </c>
      <c r="AC11" s="137">
        <v>0</v>
      </c>
      <c r="AD11" s="137">
        <f t="shared" si="11"/>
        <v>0</v>
      </c>
      <c r="AE11" s="137">
        <v>0</v>
      </c>
      <c r="AF11" s="137">
        <v>0</v>
      </c>
      <c r="AG11" s="137">
        <f t="shared" si="12"/>
        <v>0</v>
      </c>
      <c r="AH11" s="137" t="s">
        <v>16</v>
      </c>
      <c r="AI11" s="137"/>
    </row>
    <row r="12" spans="1:35" ht="19.5" customHeight="1">
      <c r="A12" s="153" t="s">
        <v>164</v>
      </c>
      <c r="B12" s="153" t="s">
        <v>101</v>
      </c>
      <c r="C12" s="153" t="s">
        <v>87</v>
      </c>
      <c r="D12" s="153" t="s">
        <v>168</v>
      </c>
      <c r="E12" s="137">
        <f t="shared" si="0"/>
        <v>49.3473</v>
      </c>
      <c r="F12" s="137">
        <f t="shared" si="1"/>
        <v>49.3473</v>
      </c>
      <c r="G12" s="137">
        <f t="shared" si="2"/>
        <v>49.3473</v>
      </c>
      <c r="H12" s="137">
        <v>49.3473</v>
      </c>
      <c r="I12" s="137">
        <v>0</v>
      </c>
      <c r="J12" s="137">
        <f t="shared" si="3"/>
        <v>0</v>
      </c>
      <c r="K12" s="137">
        <v>0</v>
      </c>
      <c r="L12" s="137">
        <v>0</v>
      </c>
      <c r="M12" s="137">
        <f t="shared" si="4"/>
        <v>0</v>
      </c>
      <c r="N12" s="137" t="s">
        <v>16</v>
      </c>
      <c r="O12" s="137" t="s">
        <v>16</v>
      </c>
      <c r="P12" s="137">
        <f t="shared" si="5"/>
        <v>0</v>
      </c>
      <c r="Q12" s="137">
        <f t="shared" si="6"/>
        <v>0</v>
      </c>
      <c r="R12" s="137" t="s">
        <v>16</v>
      </c>
      <c r="S12" s="137" t="s">
        <v>16</v>
      </c>
      <c r="T12" s="137">
        <f t="shared" si="7"/>
        <v>0</v>
      </c>
      <c r="U12" s="137" t="s">
        <v>16</v>
      </c>
      <c r="V12" s="137" t="s">
        <v>16</v>
      </c>
      <c r="W12" s="137">
        <f t="shared" si="8"/>
        <v>0</v>
      </c>
      <c r="X12" s="137" t="s">
        <v>16</v>
      </c>
      <c r="Y12" s="137"/>
      <c r="Z12" s="137">
        <f t="shared" si="9"/>
        <v>0</v>
      </c>
      <c r="AA12" s="137">
        <f t="shared" si="10"/>
        <v>0</v>
      </c>
      <c r="AB12" s="137">
        <v>0</v>
      </c>
      <c r="AC12" s="137">
        <v>0</v>
      </c>
      <c r="AD12" s="137">
        <f t="shared" si="11"/>
        <v>0</v>
      </c>
      <c r="AE12" s="137">
        <v>0</v>
      </c>
      <c r="AF12" s="137">
        <v>0</v>
      </c>
      <c r="AG12" s="137">
        <f t="shared" si="12"/>
        <v>0</v>
      </c>
      <c r="AH12" s="137" t="s">
        <v>16</v>
      </c>
      <c r="AI12" s="137"/>
    </row>
    <row r="13" spans="1:35" ht="19.5" customHeight="1">
      <c r="A13" s="153" t="s">
        <v>169</v>
      </c>
      <c r="B13" s="153" t="s">
        <v>16</v>
      </c>
      <c r="C13" s="153" t="s">
        <v>16</v>
      </c>
      <c r="D13" s="153" t="s">
        <v>170</v>
      </c>
      <c r="E13" s="137">
        <f t="shared" si="0"/>
        <v>243.3456</v>
      </c>
      <c r="F13" s="137">
        <f t="shared" si="1"/>
        <v>243.3456</v>
      </c>
      <c r="G13" s="137">
        <f t="shared" si="2"/>
        <v>243.3456</v>
      </c>
      <c r="H13" s="137">
        <v>114.8696</v>
      </c>
      <c r="I13" s="137">
        <v>128.476</v>
      </c>
      <c r="J13" s="137">
        <f t="shared" si="3"/>
        <v>0</v>
      </c>
      <c r="K13" s="137">
        <v>0</v>
      </c>
      <c r="L13" s="137">
        <v>0</v>
      </c>
      <c r="M13" s="137">
        <f t="shared" si="4"/>
        <v>0</v>
      </c>
      <c r="N13" s="137" t="s">
        <v>16</v>
      </c>
      <c r="O13" s="137" t="s">
        <v>16</v>
      </c>
      <c r="P13" s="137">
        <f t="shared" si="5"/>
        <v>0</v>
      </c>
      <c r="Q13" s="137">
        <f t="shared" si="6"/>
        <v>0</v>
      </c>
      <c r="R13" s="137" t="s">
        <v>16</v>
      </c>
      <c r="S13" s="137" t="s">
        <v>16</v>
      </c>
      <c r="T13" s="137">
        <f t="shared" si="7"/>
        <v>0</v>
      </c>
      <c r="U13" s="137" t="s">
        <v>16</v>
      </c>
      <c r="V13" s="137" t="s">
        <v>16</v>
      </c>
      <c r="W13" s="137">
        <f t="shared" si="8"/>
        <v>0</v>
      </c>
      <c r="X13" s="137" t="s">
        <v>16</v>
      </c>
      <c r="Y13" s="137"/>
      <c r="Z13" s="137">
        <f t="shared" si="9"/>
        <v>0</v>
      </c>
      <c r="AA13" s="137">
        <f t="shared" si="10"/>
        <v>0</v>
      </c>
      <c r="AB13" s="137">
        <v>0</v>
      </c>
      <c r="AC13" s="137">
        <v>0</v>
      </c>
      <c r="AD13" s="137">
        <f t="shared" si="11"/>
        <v>0</v>
      </c>
      <c r="AE13" s="137">
        <v>0</v>
      </c>
      <c r="AF13" s="137">
        <v>0</v>
      </c>
      <c r="AG13" s="137">
        <f t="shared" si="12"/>
        <v>0</v>
      </c>
      <c r="AH13" s="137" t="s">
        <v>16</v>
      </c>
      <c r="AI13" s="137"/>
    </row>
    <row r="14" spans="1:35" ht="19.5" customHeight="1">
      <c r="A14" s="153" t="s">
        <v>169</v>
      </c>
      <c r="B14" s="153" t="s">
        <v>86</v>
      </c>
      <c r="C14" s="153" t="s">
        <v>87</v>
      </c>
      <c r="D14" s="153" t="s">
        <v>171</v>
      </c>
      <c r="E14" s="137">
        <f t="shared" si="0"/>
        <v>94.56960000000001</v>
      </c>
      <c r="F14" s="137">
        <f t="shared" si="1"/>
        <v>94.56960000000001</v>
      </c>
      <c r="G14" s="137">
        <f t="shared" si="2"/>
        <v>94.56960000000001</v>
      </c>
      <c r="H14" s="137">
        <v>56.6696</v>
      </c>
      <c r="I14" s="137">
        <v>37.9</v>
      </c>
      <c r="J14" s="137">
        <f t="shared" si="3"/>
        <v>0</v>
      </c>
      <c r="K14" s="137">
        <v>0</v>
      </c>
      <c r="L14" s="137">
        <v>0</v>
      </c>
      <c r="M14" s="137">
        <f t="shared" si="4"/>
        <v>0</v>
      </c>
      <c r="N14" s="137" t="s">
        <v>16</v>
      </c>
      <c r="O14" s="137" t="s">
        <v>16</v>
      </c>
      <c r="P14" s="137">
        <f t="shared" si="5"/>
        <v>0</v>
      </c>
      <c r="Q14" s="137">
        <f t="shared" si="6"/>
        <v>0</v>
      </c>
      <c r="R14" s="137" t="s">
        <v>16</v>
      </c>
      <c r="S14" s="137" t="s">
        <v>16</v>
      </c>
      <c r="T14" s="137">
        <f t="shared" si="7"/>
        <v>0</v>
      </c>
      <c r="U14" s="137" t="s">
        <v>16</v>
      </c>
      <c r="V14" s="137" t="s">
        <v>16</v>
      </c>
      <c r="W14" s="137">
        <f t="shared" si="8"/>
        <v>0</v>
      </c>
      <c r="X14" s="137" t="s">
        <v>16</v>
      </c>
      <c r="Y14" s="137"/>
      <c r="Z14" s="137">
        <f t="shared" si="9"/>
        <v>0</v>
      </c>
      <c r="AA14" s="137">
        <f t="shared" si="10"/>
        <v>0</v>
      </c>
      <c r="AB14" s="137">
        <v>0</v>
      </c>
      <c r="AC14" s="137">
        <v>0</v>
      </c>
      <c r="AD14" s="137">
        <f t="shared" si="11"/>
        <v>0</v>
      </c>
      <c r="AE14" s="137">
        <v>0</v>
      </c>
      <c r="AF14" s="137">
        <v>0</v>
      </c>
      <c r="AG14" s="137">
        <f t="shared" si="12"/>
        <v>0</v>
      </c>
      <c r="AH14" s="137" t="s">
        <v>16</v>
      </c>
      <c r="AI14" s="137"/>
    </row>
    <row r="15" spans="1:35" ht="19.5" customHeight="1">
      <c r="A15" s="153" t="s">
        <v>169</v>
      </c>
      <c r="B15" s="153" t="s">
        <v>85</v>
      </c>
      <c r="C15" s="153" t="s">
        <v>87</v>
      </c>
      <c r="D15" s="153" t="s">
        <v>172</v>
      </c>
      <c r="E15" s="137">
        <f t="shared" si="0"/>
        <v>85.576</v>
      </c>
      <c r="F15" s="137">
        <f t="shared" si="1"/>
        <v>85.576</v>
      </c>
      <c r="G15" s="137">
        <f t="shared" si="2"/>
        <v>85.576</v>
      </c>
      <c r="H15" s="137">
        <v>0</v>
      </c>
      <c r="I15" s="137">
        <v>85.576</v>
      </c>
      <c r="J15" s="137">
        <f t="shared" si="3"/>
        <v>0</v>
      </c>
      <c r="K15" s="137">
        <v>0</v>
      </c>
      <c r="L15" s="137">
        <v>0</v>
      </c>
      <c r="M15" s="137">
        <f t="shared" si="4"/>
        <v>0</v>
      </c>
      <c r="N15" s="137" t="s">
        <v>16</v>
      </c>
      <c r="O15" s="137" t="s">
        <v>16</v>
      </c>
      <c r="P15" s="137">
        <f t="shared" si="5"/>
        <v>0</v>
      </c>
      <c r="Q15" s="137">
        <f t="shared" si="6"/>
        <v>0</v>
      </c>
      <c r="R15" s="137" t="s">
        <v>16</v>
      </c>
      <c r="S15" s="137" t="s">
        <v>16</v>
      </c>
      <c r="T15" s="137">
        <f t="shared" si="7"/>
        <v>0</v>
      </c>
      <c r="U15" s="137" t="s">
        <v>16</v>
      </c>
      <c r="V15" s="137" t="s">
        <v>16</v>
      </c>
      <c r="W15" s="137">
        <f t="shared" si="8"/>
        <v>0</v>
      </c>
      <c r="X15" s="137" t="s">
        <v>16</v>
      </c>
      <c r="Y15" s="137"/>
      <c r="Z15" s="137">
        <f t="shared" si="9"/>
        <v>0</v>
      </c>
      <c r="AA15" s="137">
        <f t="shared" si="10"/>
        <v>0</v>
      </c>
      <c r="AB15" s="137">
        <v>0</v>
      </c>
      <c r="AC15" s="137">
        <v>0</v>
      </c>
      <c r="AD15" s="137">
        <f t="shared" si="11"/>
        <v>0</v>
      </c>
      <c r="AE15" s="137">
        <v>0</v>
      </c>
      <c r="AF15" s="137">
        <v>0</v>
      </c>
      <c r="AG15" s="137">
        <f t="shared" si="12"/>
        <v>0</v>
      </c>
      <c r="AH15" s="137" t="s">
        <v>16</v>
      </c>
      <c r="AI15" s="137"/>
    </row>
    <row r="16" spans="1:35" ht="19.5" customHeight="1">
      <c r="A16" s="153" t="s">
        <v>169</v>
      </c>
      <c r="B16" s="153" t="s">
        <v>101</v>
      </c>
      <c r="C16" s="153" t="s">
        <v>87</v>
      </c>
      <c r="D16" s="153" t="s">
        <v>173</v>
      </c>
      <c r="E16" s="137">
        <f t="shared" si="0"/>
        <v>5</v>
      </c>
      <c r="F16" s="137">
        <f t="shared" si="1"/>
        <v>5</v>
      </c>
      <c r="G16" s="137">
        <f t="shared" si="2"/>
        <v>5</v>
      </c>
      <c r="H16" s="137">
        <v>0</v>
      </c>
      <c r="I16" s="137">
        <v>5</v>
      </c>
      <c r="J16" s="137">
        <f t="shared" si="3"/>
        <v>0</v>
      </c>
      <c r="K16" s="137">
        <v>0</v>
      </c>
      <c r="L16" s="137">
        <v>0</v>
      </c>
      <c r="M16" s="137">
        <f t="shared" si="4"/>
        <v>0</v>
      </c>
      <c r="N16" s="137" t="s">
        <v>16</v>
      </c>
      <c r="O16" s="137" t="s">
        <v>16</v>
      </c>
      <c r="P16" s="137">
        <f t="shared" si="5"/>
        <v>0</v>
      </c>
      <c r="Q16" s="137">
        <f t="shared" si="6"/>
        <v>0</v>
      </c>
      <c r="R16" s="137" t="s">
        <v>16</v>
      </c>
      <c r="S16" s="137" t="s">
        <v>16</v>
      </c>
      <c r="T16" s="137">
        <f t="shared" si="7"/>
        <v>0</v>
      </c>
      <c r="U16" s="137" t="s">
        <v>16</v>
      </c>
      <c r="V16" s="137" t="s">
        <v>16</v>
      </c>
      <c r="W16" s="137">
        <f t="shared" si="8"/>
        <v>0</v>
      </c>
      <c r="X16" s="137" t="s">
        <v>16</v>
      </c>
      <c r="Y16" s="137"/>
      <c r="Z16" s="137">
        <f t="shared" si="9"/>
        <v>0</v>
      </c>
      <c r="AA16" s="137">
        <f t="shared" si="10"/>
        <v>0</v>
      </c>
      <c r="AB16" s="137">
        <v>0</v>
      </c>
      <c r="AC16" s="137">
        <v>0</v>
      </c>
      <c r="AD16" s="137">
        <f t="shared" si="11"/>
        <v>0</v>
      </c>
      <c r="AE16" s="137">
        <v>0</v>
      </c>
      <c r="AF16" s="137">
        <v>0</v>
      </c>
      <c r="AG16" s="137">
        <f t="shared" si="12"/>
        <v>0</v>
      </c>
      <c r="AH16" s="137" t="s">
        <v>16</v>
      </c>
      <c r="AI16" s="137"/>
    </row>
    <row r="17" spans="1:35" ht="19.5" customHeight="1">
      <c r="A17" s="153" t="s">
        <v>169</v>
      </c>
      <c r="B17" s="153" t="s">
        <v>91</v>
      </c>
      <c r="C17" s="153" t="s">
        <v>87</v>
      </c>
      <c r="D17" s="153" t="s">
        <v>174</v>
      </c>
      <c r="E17" s="137">
        <f t="shared" si="0"/>
        <v>5.2</v>
      </c>
      <c r="F17" s="137">
        <f t="shared" si="1"/>
        <v>5.2</v>
      </c>
      <c r="G17" s="137">
        <f t="shared" si="2"/>
        <v>5.2</v>
      </c>
      <c r="H17" s="137">
        <v>5.2</v>
      </c>
      <c r="I17" s="137">
        <v>0</v>
      </c>
      <c r="J17" s="137">
        <f t="shared" si="3"/>
        <v>0</v>
      </c>
      <c r="K17" s="137">
        <v>0</v>
      </c>
      <c r="L17" s="137">
        <v>0</v>
      </c>
      <c r="M17" s="137">
        <f t="shared" si="4"/>
        <v>0</v>
      </c>
      <c r="N17" s="137" t="s">
        <v>16</v>
      </c>
      <c r="O17" s="137" t="s">
        <v>16</v>
      </c>
      <c r="P17" s="137">
        <f t="shared" si="5"/>
        <v>0</v>
      </c>
      <c r="Q17" s="137">
        <f t="shared" si="6"/>
        <v>0</v>
      </c>
      <c r="R17" s="137" t="s">
        <v>16</v>
      </c>
      <c r="S17" s="137" t="s">
        <v>16</v>
      </c>
      <c r="T17" s="137">
        <f t="shared" si="7"/>
        <v>0</v>
      </c>
      <c r="U17" s="137" t="s">
        <v>16</v>
      </c>
      <c r="V17" s="137" t="s">
        <v>16</v>
      </c>
      <c r="W17" s="137">
        <f t="shared" si="8"/>
        <v>0</v>
      </c>
      <c r="X17" s="137" t="s">
        <v>16</v>
      </c>
      <c r="Y17" s="137"/>
      <c r="Z17" s="137">
        <f t="shared" si="9"/>
        <v>0</v>
      </c>
      <c r="AA17" s="137">
        <f t="shared" si="10"/>
        <v>0</v>
      </c>
      <c r="AB17" s="137">
        <v>0</v>
      </c>
      <c r="AC17" s="137">
        <v>0</v>
      </c>
      <c r="AD17" s="137">
        <f t="shared" si="11"/>
        <v>0</v>
      </c>
      <c r="AE17" s="137">
        <v>0</v>
      </c>
      <c r="AF17" s="137">
        <v>0</v>
      </c>
      <c r="AG17" s="137">
        <f t="shared" si="12"/>
        <v>0</v>
      </c>
      <c r="AH17" s="137" t="s">
        <v>16</v>
      </c>
      <c r="AI17" s="137"/>
    </row>
    <row r="18" spans="1:35" ht="19.5" customHeight="1">
      <c r="A18" s="153" t="s">
        <v>169</v>
      </c>
      <c r="B18" s="153" t="s">
        <v>93</v>
      </c>
      <c r="C18" s="153" t="s">
        <v>87</v>
      </c>
      <c r="D18" s="153" t="s">
        <v>175</v>
      </c>
      <c r="E18" s="137">
        <f t="shared" si="0"/>
        <v>1</v>
      </c>
      <c r="F18" s="137">
        <f t="shared" si="1"/>
        <v>1</v>
      </c>
      <c r="G18" s="137">
        <f t="shared" si="2"/>
        <v>1</v>
      </c>
      <c r="H18" s="137">
        <v>1</v>
      </c>
      <c r="I18" s="137">
        <v>0</v>
      </c>
      <c r="J18" s="137">
        <f t="shared" si="3"/>
        <v>0</v>
      </c>
      <c r="K18" s="137">
        <v>0</v>
      </c>
      <c r="L18" s="137">
        <v>0</v>
      </c>
      <c r="M18" s="137">
        <f t="shared" si="4"/>
        <v>0</v>
      </c>
      <c r="N18" s="137" t="s">
        <v>16</v>
      </c>
      <c r="O18" s="137" t="s">
        <v>16</v>
      </c>
      <c r="P18" s="137">
        <f t="shared" si="5"/>
        <v>0</v>
      </c>
      <c r="Q18" s="137">
        <f t="shared" si="6"/>
        <v>0</v>
      </c>
      <c r="R18" s="137" t="s">
        <v>16</v>
      </c>
      <c r="S18" s="137" t="s">
        <v>16</v>
      </c>
      <c r="T18" s="137">
        <f t="shared" si="7"/>
        <v>0</v>
      </c>
      <c r="U18" s="137" t="s">
        <v>16</v>
      </c>
      <c r="V18" s="137" t="s">
        <v>16</v>
      </c>
      <c r="W18" s="137">
        <f t="shared" si="8"/>
        <v>0</v>
      </c>
      <c r="X18" s="137" t="s">
        <v>16</v>
      </c>
      <c r="Y18" s="137"/>
      <c r="Z18" s="137">
        <f t="shared" si="9"/>
        <v>0</v>
      </c>
      <c r="AA18" s="137">
        <f t="shared" si="10"/>
        <v>0</v>
      </c>
      <c r="AB18" s="137">
        <v>0</v>
      </c>
      <c r="AC18" s="137">
        <v>0</v>
      </c>
      <c r="AD18" s="137">
        <f t="shared" si="11"/>
        <v>0</v>
      </c>
      <c r="AE18" s="137">
        <v>0</v>
      </c>
      <c r="AF18" s="137">
        <v>0</v>
      </c>
      <c r="AG18" s="137">
        <f t="shared" si="12"/>
        <v>0</v>
      </c>
      <c r="AH18" s="137" t="s">
        <v>16</v>
      </c>
      <c r="AI18" s="137"/>
    </row>
    <row r="19" spans="1:35" ht="19.5" customHeight="1">
      <c r="A19" s="153" t="s">
        <v>169</v>
      </c>
      <c r="B19" s="153" t="s">
        <v>176</v>
      </c>
      <c r="C19" s="153" t="s">
        <v>87</v>
      </c>
      <c r="D19" s="153" t="s">
        <v>177</v>
      </c>
      <c r="E19" s="137">
        <f t="shared" si="0"/>
        <v>50</v>
      </c>
      <c r="F19" s="137">
        <f t="shared" si="1"/>
        <v>50</v>
      </c>
      <c r="G19" s="137">
        <f t="shared" si="2"/>
        <v>50</v>
      </c>
      <c r="H19" s="137">
        <v>50</v>
      </c>
      <c r="I19" s="137">
        <v>0</v>
      </c>
      <c r="J19" s="137">
        <f t="shared" si="3"/>
        <v>0</v>
      </c>
      <c r="K19" s="137">
        <v>0</v>
      </c>
      <c r="L19" s="137">
        <v>0</v>
      </c>
      <c r="M19" s="137">
        <f t="shared" si="4"/>
        <v>0</v>
      </c>
      <c r="N19" s="137" t="s">
        <v>16</v>
      </c>
      <c r="O19" s="137" t="s">
        <v>16</v>
      </c>
      <c r="P19" s="137">
        <f t="shared" si="5"/>
        <v>0</v>
      </c>
      <c r="Q19" s="137">
        <f t="shared" si="6"/>
        <v>0</v>
      </c>
      <c r="R19" s="137" t="s">
        <v>16</v>
      </c>
      <c r="S19" s="137" t="s">
        <v>16</v>
      </c>
      <c r="T19" s="137">
        <f t="shared" si="7"/>
        <v>0</v>
      </c>
      <c r="U19" s="137" t="s">
        <v>16</v>
      </c>
      <c r="V19" s="137" t="s">
        <v>16</v>
      </c>
      <c r="W19" s="137">
        <f t="shared" si="8"/>
        <v>0</v>
      </c>
      <c r="X19" s="137" t="s">
        <v>16</v>
      </c>
      <c r="Y19" s="137"/>
      <c r="Z19" s="137">
        <f t="shared" si="9"/>
        <v>0</v>
      </c>
      <c r="AA19" s="137">
        <f t="shared" si="10"/>
        <v>0</v>
      </c>
      <c r="AB19" s="137">
        <v>0</v>
      </c>
      <c r="AC19" s="137">
        <v>0</v>
      </c>
      <c r="AD19" s="137">
        <f t="shared" si="11"/>
        <v>0</v>
      </c>
      <c r="AE19" s="137">
        <v>0</v>
      </c>
      <c r="AF19" s="137">
        <v>0</v>
      </c>
      <c r="AG19" s="137">
        <f t="shared" si="12"/>
        <v>0</v>
      </c>
      <c r="AH19" s="137" t="s">
        <v>16</v>
      </c>
      <c r="AI19" s="137"/>
    </row>
    <row r="20" spans="1:35" ht="19.5" customHeight="1">
      <c r="A20" s="153" t="s">
        <v>169</v>
      </c>
      <c r="B20" s="153" t="s">
        <v>178</v>
      </c>
      <c r="C20" s="153" t="s">
        <v>87</v>
      </c>
      <c r="D20" s="153" t="s">
        <v>179</v>
      </c>
      <c r="E20" s="137">
        <f t="shared" si="0"/>
        <v>2</v>
      </c>
      <c r="F20" s="137">
        <f t="shared" si="1"/>
        <v>2</v>
      </c>
      <c r="G20" s="137">
        <f t="shared" si="2"/>
        <v>2</v>
      </c>
      <c r="H20" s="137">
        <v>2</v>
      </c>
      <c r="I20" s="137">
        <v>0</v>
      </c>
      <c r="J20" s="137">
        <f t="shared" si="3"/>
        <v>0</v>
      </c>
      <c r="K20" s="137">
        <v>0</v>
      </c>
      <c r="L20" s="137">
        <v>0</v>
      </c>
      <c r="M20" s="137">
        <f t="shared" si="4"/>
        <v>0</v>
      </c>
      <c r="N20" s="137" t="s">
        <v>16</v>
      </c>
      <c r="O20" s="137" t="s">
        <v>16</v>
      </c>
      <c r="P20" s="137">
        <f t="shared" si="5"/>
        <v>0</v>
      </c>
      <c r="Q20" s="137">
        <f t="shared" si="6"/>
        <v>0</v>
      </c>
      <c r="R20" s="137" t="s">
        <v>16</v>
      </c>
      <c r="S20" s="137" t="s">
        <v>16</v>
      </c>
      <c r="T20" s="137">
        <f t="shared" si="7"/>
        <v>0</v>
      </c>
      <c r="U20" s="137" t="s">
        <v>16</v>
      </c>
      <c r="V20" s="137" t="s">
        <v>16</v>
      </c>
      <c r="W20" s="137">
        <f t="shared" si="8"/>
        <v>0</v>
      </c>
      <c r="X20" s="137" t="s">
        <v>16</v>
      </c>
      <c r="Y20" s="137"/>
      <c r="Z20" s="137">
        <f t="shared" si="9"/>
        <v>0</v>
      </c>
      <c r="AA20" s="137">
        <f t="shared" si="10"/>
        <v>0</v>
      </c>
      <c r="AB20" s="137">
        <v>0</v>
      </c>
      <c r="AC20" s="137">
        <v>0</v>
      </c>
      <c r="AD20" s="137">
        <f t="shared" si="11"/>
        <v>0</v>
      </c>
      <c r="AE20" s="137">
        <v>0</v>
      </c>
      <c r="AF20" s="137">
        <v>0</v>
      </c>
      <c r="AG20" s="137">
        <f t="shared" si="12"/>
        <v>0</v>
      </c>
      <c r="AH20" s="137" t="s">
        <v>16</v>
      </c>
      <c r="AI20" s="137"/>
    </row>
    <row r="21" spans="1:35" ht="19.5" customHeight="1">
      <c r="A21" s="153" t="s">
        <v>180</v>
      </c>
      <c r="B21" s="153" t="s">
        <v>16</v>
      </c>
      <c r="C21" s="153" t="s">
        <v>16</v>
      </c>
      <c r="D21" s="153" t="s">
        <v>181</v>
      </c>
      <c r="E21" s="137">
        <f t="shared" si="0"/>
        <v>6.2472</v>
      </c>
      <c r="F21" s="137">
        <f t="shared" si="1"/>
        <v>6.2472</v>
      </c>
      <c r="G21" s="137">
        <f t="shared" si="2"/>
        <v>6.2472</v>
      </c>
      <c r="H21" s="137">
        <v>6.2472</v>
      </c>
      <c r="I21" s="137">
        <v>0</v>
      </c>
      <c r="J21" s="137">
        <f t="shared" si="3"/>
        <v>0</v>
      </c>
      <c r="K21" s="137">
        <v>0</v>
      </c>
      <c r="L21" s="137">
        <v>0</v>
      </c>
      <c r="M21" s="137">
        <f t="shared" si="4"/>
        <v>0</v>
      </c>
      <c r="N21" s="137" t="s">
        <v>16</v>
      </c>
      <c r="O21" s="137" t="s">
        <v>16</v>
      </c>
      <c r="P21" s="137">
        <f t="shared" si="5"/>
        <v>0</v>
      </c>
      <c r="Q21" s="137">
        <f t="shared" si="6"/>
        <v>0</v>
      </c>
      <c r="R21" s="137" t="s">
        <v>16</v>
      </c>
      <c r="S21" s="137" t="s">
        <v>16</v>
      </c>
      <c r="T21" s="137">
        <f t="shared" si="7"/>
        <v>0</v>
      </c>
      <c r="U21" s="137" t="s">
        <v>16</v>
      </c>
      <c r="V21" s="137" t="s">
        <v>16</v>
      </c>
      <c r="W21" s="137">
        <f t="shared" si="8"/>
        <v>0</v>
      </c>
      <c r="X21" s="137" t="s">
        <v>16</v>
      </c>
      <c r="Y21" s="137"/>
      <c r="Z21" s="137">
        <f t="shared" si="9"/>
        <v>0</v>
      </c>
      <c r="AA21" s="137">
        <f t="shared" si="10"/>
        <v>0</v>
      </c>
      <c r="AB21" s="137">
        <v>0</v>
      </c>
      <c r="AC21" s="137">
        <v>0</v>
      </c>
      <c r="AD21" s="137">
        <f t="shared" si="11"/>
        <v>0</v>
      </c>
      <c r="AE21" s="137">
        <v>0</v>
      </c>
      <c r="AF21" s="137">
        <v>0</v>
      </c>
      <c r="AG21" s="137">
        <f t="shared" si="12"/>
        <v>0</v>
      </c>
      <c r="AH21" s="137" t="s">
        <v>16</v>
      </c>
      <c r="AI21" s="137"/>
    </row>
    <row r="22" spans="1:35" ht="19.5" customHeight="1">
      <c r="A22" s="153" t="s">
        <v>180</v>
      </c>
      <c r="B22" s="153" t="s">
        <v>86</v>
      </c>
      <c r="C22" s="153" t="s">
        <v>87</v>
      </c>
      <c r="D22" s="153" t="s">
        <v>182</v>
      </c>
      <c r="E22" s="137">
        <f t="shared" si="0"/>
        <v>6.2472</v>
      </c>
      <c r="F22" s="137">
        <f t="shared" si="1"/>
        <v>6.2472</v>
      </c>
      <c r="G22" s="137">
        <f t="shared" si="2"/>
        <v>6.2472</v>
      </c>
      <c r="H22" s="137">
        <v>6.2472</v>
      </c>
      <c r="I22" s="137">
        <v>0</v>
      </c>
      <c r="J22" s="137">
        <f t="shared" si="3"/>
        <v>0</v>
      </c>
      <c r="K22" s="137">
        <v>0</v>
      </c>
      <c r="L22" s="137">
        <v>0</v>
      </c>
      <c r="M22" s="137">
        <f t="shared" si="4"/>
        <v>0</v>
      </c>
      <c r="N22" s="137" t="s">
        <v>16</v>
      </c>
      <c r="O22" s="137" t="s">
        <v>16</v>
      </c>
      <c r="P22" s="137">
        <f t="shared" si="5"/>
        <v>0</v>
      </c>
      <c r="Q22" s="137">
        <f t="shared" si="6"/>
        <v>0</v>
      </c>
      <c r="R22" s="137" t="s">
        <v>16</v>
      </c>
      <c r="S22" s="137" t="s">
        <v>16</v>
      </c>
      <c r="T22" s="137">
        <f t="shared" si="7"/>
        <v>0</v>
      </c>
      <c r="U22" s="137" t="s">
        <v>16</v>
      </c>
      <c r="V22" s="137" t="s">
        <v>16</v>
      </c>
      <c r="W22" s="137">
        <f t="shared" si="8"/>
        <v>0</v>
      </c>
      <c r="X22" s="137" t="s">
        <v>16</v>
      </c>
      <c r="Y22" s="137"/>
      <c r="Z22" s="137">
        <f t="shared" si="9"/>
        <v>0</v>
      </c>
      <c r="AA22" s="137">
        <f t="shared" si="10"/>
        <v>0</v>
      </c>
      <c r="AB22" s="137">
        <v>0</v>
      </c>
      <c r="AC22" s="137">
        <v>0</v>
      </c>
      <c r="AD22" s="137">
        <f t="shared" si="11"/>
        <v>0</v>
      </c>
      <c r="AE22" s="137">
        <v>0</v>
      </c>
      <c r="AF22" s="137">
        <v>0</v>
      </c>
      <c r="AG22" s="137">
        <f t="shared" si="12"/>
        <v>0</v>
      </c>
      <c r="AH22" s="137" t="s">
        <v>16</v>
      </c>
      <c r="AI22" s="137"/>
    </row>
  </sheetData>
  <sheetProtection/>
  <mergeCells count="21">
    <mergeCell ref="A2:AI2"/>
    <mergeCell ref="A4:D4"/>
    <mergeCell ref="F4:O4"/>
    <mergeCell ref="P4:Y4"/>
    <mergeCell ref="Z4:AI4"/>
    <mergeCell ref="A5:B5"/>
    <mergeCell ref="G5:I5"/>
    <mergeCell ref="J5:L5"/>
    <mergeCell ref="M5:O5"/>
    <mergeCell ref="Q5:S5"/>
    <mergeCell ref="T5:V5"/>
    <mergeCell ref="W5:Y5"/>
    <mergeCell ref="AA5:AC5"/>
    <mergeCell ref="AD5:AF5"/>
    <mergeCell ref="AG5:AI5"/>
    <mergeCell ref="C5:C6"/>
    <mergeCell ref="D5:D6"/>
    <mergeCell ref="E4:E6"/>
    <mergeCell ref="F5:F6"/>
    <mergeCell ref="P5:P6"/>
    <mergeCell ref="Z5:Z6"/>
  </mergeCells>
  <printOptions horizontalCentered="1"/>
  <pageMargins left="0.39" right="0.39" top="0.79" bottom="0.39"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17"/>
  <sheetViews>
    <sheetView showGridLines="0" showZeros="0" workbookViewId="0" topLeftCell="A1">
      <selection activeCell="J28" sqref="J28"/>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5" style="0" customWidth="1"/>
    <col min="7" max="112" width="14.66015625" style="0" customWidth="1"/>
    <col min="113" max="113" width="10.66015625" style="0" customWidth="1"/>
  </cols>
  <sheetData>
    <row r="1" spans="1:112" ht="19.5" customHeight="1">
      <c r="A1" s="69"/>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154"/>
      <c r="AI1" s="154"/>
      <c r="DH1" s="156" t="s">
        <v>183</v>
      </c>
    </row>
    <row r="2" spans="1:112" ht="19.5" customHeight="1">
      <c r="A2" s="72" t="s">
        <v>184</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row>
    <row r="3" spans="1:112" ht="19.5" customHeight="1">
      <c r="A3" s="131" t="s">
        <v>5</v>
      </c>
      <c r="B3" s="73"/>
      <c r="C3" s="73"/>
      <c r="D3" s="73"/>
      <c r="E3" s="73"/>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75" t="s">
        <v>6</v>
      </c>
    </row>
    <row r="4" spans="1:112" ht="19.5" customHeight="1">
      <c r="A4" s="148" t="s">
        <v>58</v>
      </c>
      <c r="B4" s="148"/>
      <c r="C4" s="148"/>
      <c r="D4" s="148"/>
      <c r="E4" s="148"/>
      <c r="F4" s="149" t="s">
        <v>59</v>
      </c>
      <c r="G4" s="150" t="s">
        <v>185</v>
      </c>
      <c r="H4" s="150"/>
      <c r="I4" s="150"/>
      <c r="J4" s="150"/>
      <c r="K4" s="150"/>
      <c r="L4" s="150"/>
      <c r="M4" s="150"/>
      <c r="N4" s="150"/>
      <c r="O4" s="150"/>
      <c r="P4" s="150"/>
      <c r="Q4" s="150"/>
      <c r="R4" s="150"/>
      <c r="S4" s="150"/>
      <c r="T4" s="150"/>
      <c r="U4" s="150" t="s">
        <v>186</v>
      </c>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5" t="s">
        <v>187</v>
      </c>
      <c r="AX4" s="155"/>
      <c r="AY4" s="155"/>
      <c r="AZ4" s="155"/>
      <c r="BA4" s="155"/>
      <c r="BB4" s="155"/>
      <c r="BC4" s="155"/>
      <c r="BD4" s="155"/>
      <c r="BE4" s="155"/>
      <c r="BF4" s="155"/>
      <c r="BG4" s="155"/>
      <c r="BH4" s="155"/>
      <c r="BI4" s="155" t="s">
        <v>188</v>
      </c>
      <c r="BJ4" s="155"/>
      <c r="BK4" s="155"/>
      <c r="BL4" s="155"/>
      <c r="BM4" s="155"/>
      <c r="BN4" s="155" t="s">
        <v>189</v>
      </c>
      <c r="BO4" s="155"/>
      <c r="BP4" s="155"/>
      <c r="BQ4" s="155"/>
      <c r="BR4" s="155"/>
      <c r="BS4" s="155"/>
      <c r="BT4" s="155"/>
      <c r="BU4" s="155"/>
      <c r="BV4" s="155"/>
      <c r="BW4" s="155"/>
      <c r="BX4" s="155"/>
      <c r="BY4" s="155"/>
      <c r="BZ4" s="155"/>
      <c r="CA4" s="155" t="s">
        <v>190</v>
      </c>
      <c r="CB4" s="155"/>
      <c r="CC4" s="155"/>
      <c r="CD4" s="155"/>
      <c r="CE4" s="155"/>
      <c r="CF4" s="155"/>
      <c r="CG4" s="155"/>
      <c r="CH4" s="155"/>
      <c r="CI4" s="155"/>
      <c r="CJ4" s="155"/>
      <c r="CK4" s="155"/>
      <c r="CL4" s="155"/>
      <c r="CM4" s="155"/>
      <c r="CN4" s="155"/>
      <c r="CO4" s="155"/>
      <c r="CP4" s="155"/>
      <c r="CQ4" s="155"/>
      <c r="CR4" s="155" t="s">
        <v>191</v>
      </c>
      <c r="CS4" s="155"/>
      <c r="CT4" s="155"/>
      <c r="CU4" s="155" t="s">
        <v>192</v>
      </c>
      <c r="CV4" s="155"/>
      <c r="CW4" s="155"/>
      <c r="CX4" s="155"/>
      <c r="CY4" s="155"/>
      <c r="CZ4" s="155"/>
      <c r="DA4" s="155" t="s">
        <v>193</v>
      </c>
      <c r="DB4" s="155"/>
      <c r="DC4" s="155"/>
      <c r="DD4" s="155" t="s">
        <v>194</v>
      </c>
      <c r="DE4" s="155"/>
      <c r="DF4" s="155"/>
      <c r="DG4" s="155"/>
      <c r="DH4" s="155"/>
    </row>
    <row r="5" spans="1:112" ht="19.5" customHeight="1">
      <c r="A5" s="148" t="s">
        <v>67</v>
      </c>
      <c r="B5" s="148"/>
      <c r="C5" s="148"/>
      <c r="D5" s="149" t="s">
        <v>68</v>
      </c>
      <c r="E5" s="149" t="s">
        <v>69</v>
      </c>
      <c r="F5" s="149"/>
      <c r="G5" s="149" t="s">
        <v>74</v>
      </c>
      <c r="H5" s="149" t="s">
        <v>195</v>
      </c>
      <c r="I5" s="149" t="s">
        <v>196</v>
      </c>
      <c r="J5" s="149" t="s">
        <v>197</v>
      </c>
      <c r="K5" s="149" t="s">
        <v>198</v>
      </c>
      <c r="L5" s="149" t="s">
        <v>199</v>
      </c>
      <c r="M5" s="149" t="s">
        <v>200</v>
      </c>
      <c r="N5" s="149" t="s">
        <v>201</v>
      </c>
      <c r="O5" s="149" t="s">
        <v>202</v>
      </c>
      <c r="P5" s="149" t="s">
        <v>203</v>
      </c>
      <c r="Q5" s="149" t="s">
        <v>204</v>
      </c>
      <c r="R5" s="149" t="s">
        <v>205</v>
      </c>
      <c r="S5" s="149" t="s">
        <v>206</v>
      </c>
      <c r="T5" s="149" t="s">
        <v>207</v>
      </c>
      <c r="U5" s="149" t="s">
        <v>74</v>
      </c>
      <c r="V5" s="149" t="s">
        <v>208</v>
      </c>
      <c r="W5" s="149" t="s">
        <v>209</v>
      </c>
      <c r="X5" s="149" t="s">
        <v>210</v>
      </c>
      <c r="Y5" s="149" t="s">
        <v>211</v>
      </c>
      <c r="Z5" s="149" t="s">
        <v>212</v>
      </c>
      <c r="AA5" s="149" t="s">
        <v>213</v>
      </c>
      <c r="AB5" s="149" t="s">
        <v>214</v>
      </c>
      <c r="AC5" s="149" t="s">
        <v>215</v>
      </c>
      <c r="AD5" s="149" t="s">
        <v>216</v>
      </c>
      <c r="AE5" s="149" t="s">
        <v>217</v>
      </c>
      <c r="AF5" s="149" t="s">
        <v>218</v>
      </c>
      <c r="AG5" s="149" t="s">
        <v>219</v>
      </c>
      <c r="AH5" s="149" t="s">
        <v>220</v>
      </c>
      <c r="AI5" s="149" t="s">
        <v>221</v>
      </c>
      <c r="AJ5" s="149" t="s">
        <v>222</v>
      </c>
      <c r="AK5" s="149" t="s">
        <v>223</v>
      </c>
      <c r="AL5" s="149" t="s">
        <v>224</v>
      </c>
      <c r="AM5" s="149" t="s">
        <v>225</v>
      </c>
      <c r="AN5" s="149" t="s">
        <v>226</v>
      </c>
      <c r="AO5" s="149" t="s">
        <v>227</v>
      </c>
      <c r="AP5" s="149" t="s">
        <v>228</v>
      </c>
      <c r="AQ5" s="149" t="s">
        <v>229</v>
      </c>
      <c r="AR5" s="149" t="s">
        <v>230</v>
      </c>
      <c r="AS5" s="149" t="s">
        <v>231</v>
      </c>
      <c r="AT5" s="149" t="s">
        <v>232</v>
      </c>
      <c r="AU5" s="149" t="s">
        <v>233</v>
      </c>
      <c r="AV5" s="149" t="s">
        <v>234</v>
      </c>
      <c r="AW5" s="149" t="s">
        <v>74</v>
      </c>
      <c r="AX5" s="149" t="s">
        <v>235</v>
      </c>
      <c r="AY5" s="149" t="s">
        <v>236</v>
      </c>
      <c r="AZ5" s="149" t="s">
        <v>237</v>
      </c>
      <c r="BA5" s="149" t="s">
        <v>238</v>
      </c>
      <c r="BB5" s="149" t="s">
        <v>239</v>
      </c>
      <c r="BC5" s="149" t="s">
        <v>240</v>
      </c>
      <c r="BD5" s="149" t="s">
        <v>206</v>
      </c>
      <c r="BE5" s="149" t="s">
        <v>241</v>
      </c>
      <c r="BF5" s="149" t="s">
        <v>242</v>
      </c>
      <c r="BG5" s="149" t="s">
        <v>243</v>
      </c>
      <c r="BH5" s="149" t="s">
        <v>244</v>
      </c>
      <c r="BI5" s="149" t="s">
        <v>74</v>
      </c>
      <c r="BJ5" s="149" t="s">
        <v>245</v>
      </c>
      <c r="BK5" s="149" t="s">
        <v>246</v>
      </c>
      <c r="BL5" s="149" t="s">
        <v>247</v>
      </c>
      <c r="BM5" s="149" t="s">
        <v>248</v>
      </c>
      <c r="BN5" s="149" t="s">
        <v>74</v>
      </c>
      <c r="BO5" s="149" t="s">
        <v>249</v>
      </c>
      <c r="BP5" s="149" t="s">
        <v>250</v>
      </c>
      <c r="BQ5" s="149" t="s">
        <v>251</v>
      </c>
      <c r="BR5" s="149" t="s">
        <v>252</v>
      </c>
      <c r="BS5" s="149" t="s">
        <v>253</v>
      </c>
      <c r="BT5" s="149" t="s">
        <v>254</v>
      </c>
      <c r="BU5" s="149" t="s">
        <v>255</v>
      </c>
      <c r="BV5" s="149" t="s">
        <v>256</v>
      </c>
      <c r="BW5" s="149" t="s">
        <v>257</v>
      </c>
      <c r="BX5" s="149" t="s">
        <v>258</v>
      </c>
      <c r="BY5" s="149" t="s">
        <v>259</v>
      </c>
      <c r="BZ5" s="149" t="s">
        <v>260</v>
      </c>
      <c r="CA5" s="149" t="s">
        <v>74</v>
      </c>
      <c r="CB5" s="149" t="s">
        <v>249</v>
      </c>
      <c r="CC5" s="149" t="s">
        <v>250</v>
      </c>
      <c r="CD5" s="149" t="s">
        <v>251</v>
      </c>
      <c r="CE5" s="149" t="s">
        <v>252</v>
      </c>
      <c r="CF5" s="149" t="s">
        <v>253</v>
      </c>
      <c r="CG5" s="149" t="s">
        <v>254</v>
      </c>
      <c r="CH5" s="149" t="s">
        <v>255</v>
      </c>
      <c r="CI5" s="149" t="s">
        <v>261</v>
      </c>
      <c r="CJ5" s="149" t="s">
        <v>262</v>
      </c>
      <c r="CK5" s="149" t="s">
        <v>263</v>
      </c>
      <c r="CL5" s="149" t="s">
        <v>264</v>
      </c>
      <c r="CM5" s="149" t="s">
        <v>256</v>
      </c>
      <c r="CN5" s="149" t="s">
        <v>257</v>
      </c>
      <c r="CO5" s="149" t="s">
        <v>265</v>
      </c>
      <c r="CP5" s="149" t="s">
        <v>259</v>
      </c>
      <c r="CQ5" s="149" t="s">
        <v>190</v>
      </c>
      <c r="CR5" s="149" t="s">
        <v>74</v>
      </c>
      <c r="CS5" s="149" t="s">
        <v>266</v>
      </c>
      <c r="CT5" s="149" t="s">
        <v>267</v>
      </c>
      <c r="CU5" s="149" t="s">
        <v>74</v>
      </c>
      <c r="CV5" s="149" t="s">
        <v>266</v>
      </c>
      <c r="CW5" s="149" t="s">
        <v>268</v>
      </c>
      <c r="CX5" s="149" t="s">
        <v>269</v>
      </c>
      <c r="CY5" s="149" t="s">
        <v>270</v>
      </c>
      <c r="CZ5" s="149" t="s">
        <v>267</v>
      </c>
      <c r="DA5" s="149" t="s">
        <v>74</v>
      </c>
      <c r="DB5" s="149" t="s">
        <v>193</v>
      </c>
      <c r="DC5" s="149" t="s">
        <v>271</v>
      </c>
      <c r="DD5" s="149" t="s">
        <v>74</v>
      </c>
      <c r="DE5" s="149" t="s">
        <v>272</v>
      </c>
      <c r="DF5" s="149" t="s">
        <v>273</v>
      </c>
      <c r="DG5" s="149" t="s">
        <v>274</v>
      </c>
      <c r="DH5" s="149" t="s">
        <v>194</v>
      </c>
    </row>
    <row r="6" spans="1:112" ht="30.75" customHeight="1">
      <c r="A6" s="151" t="s">
        <v>79</v>
      </c>
      <c r="B6" s="152" t="s">
        <v>80</v>
      </c>
      <c r="C6" s="151" t="s">
        <v>81</v>
      </c>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t="s">
        <v>275</v>
      </c>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row>
    <row r="7" spans="1:112" ht="19.5" customHeight="1">
      <c r="A7" s="153" t="s">
        <v>16</v>
      </c>
      <c r="B7" s="153" t="s">
        <v>16</v>
      </c>
      <c r="C7" s="153" t="s">
        <v>16</v>
      </c>
      <c r="D7" s="153" t="s">
        <v>16</v>
      </c>
      <c r="E7" s="153" t="s">
        <v>59</v>
      </c>
      <c r="F7" s="137">
        <f aca="true" t="shared" si="0" ref="F7:F17">SUM(G7,U7,AW7,BI7,BN7,CA7,CR7,CU7,DA7,DD7)</f>
        <v>776.2411</v>
      </c>
      <c r="G7" s="137">
        <v>526.6483</v>
      </c>
      <c r="H7" s="137">
        <v>131.3724</v>
      </c>
      <c r="I7" s="137">
        <v>201.0948</v>
      </c>
      <c r="J7" s="137">
        <v>10.9477</v>
      </c>
      <c r="K7" s="137">
        <v>0</v>
      </c>
      <c r="L7" s="137">
        <v>0</v>
      </c>
      <c r="M7" s="137">
        <v>68.683</v>
      </c>
      <c r="N7" s="137">
        <v>27.4732</v>
      </c>
      <c r="O7" s="137">
        <v>24.039</v>
      </c>
      <c r="P7" s="137">
        <v>7.303</v>
      </c>
      <c r="Q7" s="137">
        <v>6.3879</v>
      </c>
      <c r="R7" s="137">
        <v>49.3473</v>
      </c>
      <c r="S7" s="137">
        <v>0</v>
      </c>
      <c r="T7" s="137">
        <v>0</v>
      </c>
      <c r="U7" s="137">
        <v>243.3456</v>
      </c>
      <c r="V7" s="137">
        <v>32.5</v>
      </c>
      <c r="W7" s="137">
        <v>1.5</v>
      </c>
      <c r="X7" s="137">
        <v>0</v>
      </c>
      <c r="Y7" s="137">
        <v>0.3</v>
      </c>
      <c r="Z7" s="137">
        <v>0.12</v>
      </c>
      <c r="AA7" s="137">
        <v>3.8</v>
      </c>
      <c r="AB7" s="137">
        <v>10</v>
      </c>
      <c r="AC7" s="137">
        <v>2</v>
      </c>
      <c r="AD7" s="137">
        <v>1.8541</v>
      </c>
      <c r="AE7" s="137">
        <v>35.6259</v>
      </c>
      <c r="AF7" s="137">
        <v>0</v>
      </c>
      <c r="AG7" s="137">
        <v>2</v>
      </c>
      <c r="AH7" s="137">
        <v>0</v>
      </c>
      <c r="AI7" s="137">
        <v>85.576</v>
      </c>
      <c r="AJ7" s="137">
        <v>5</v>
      </c>
      <c r="AK7" s="137">
        <v>1</v>
      </c>
      <c r="AL7" s="137">
        <v>0</v>
      </c>
      <c r="AM7" s="137">
        <v>0</v>
      </c>
      <c r="AN7" s="137">
        <v>0</v>
      </c>
      <c r="AO7" s="137">
        <v>5.2</v>
      </c>
      <c r="AP7" s="137">
        <v>0</v>
      </c>
      <c r="AQ7" s="137">
        <v>6.8696</v>
      </c>
      <c r="AR7" s="137">
        <v>0</v>
      </c>
      <c r="AS7" s="137">
        <v>50</v>
      </c>
      <c r="AT7" s="137">
        <v>0</v>
      </c>
      <c r="AU7" s="137">
        <v>0</v>
      </c>
      <c r="AV7" s="137">
        <v>0</v>
      </c>
      <c r="AW7" s="137">
        <v>6.2472</v>
      </c>
      <c r="AX7" s="137">
        <v>0</v>
      </c>
      <c r="AY7" s="137">
        <v>0</v>
      </c>
      <c r="AZ7" s="137">
        <v>0</v>
      </c>
      <c r="BA7" s="137">
        <v>0</v>
      </c>
      <c r="BB7" s="137">
        <v>6.18</v>
      </c>
      <c r="BC7" s="137">
        <v>0</v>
      </c>
      <c r="BD7" s="137">
        <v>0</v>
      </c>
      <c r="BE7" s="137">
        <v>0</v>
      </c>
      <c r="BF7" s="137">
        <v>0.0672</v>
      </c>
      <c r="BG7" s="137">
        <v>0</v>
      </c>
      <c r="BH7" s="137">
        <v>0</v>
      </c>
      <c r="BI7" s="137">
        <v>0</v>
      </c>
      <c r="BJ7" s="137">
        <v>0</v>
      </c>
      <c r="BK7" s="137">
        <v>0</v>
      </c>
      <c r="BL7" s="137">
        <v>0</v>
      </c>
      <c r="BM7" s="137">
        <v>0</v>
      </c>
      <c r="BN7" s="137">
        <v>0</v>
      </c>
      <c r="BO7" s="137">
        <v>0</v>
      </c>
      <c r="BP7" s="137">
        <v>0</v>
      </c>
      <c r="BQ7" s="137">
        <v>0</v>
      </c>
      <c r="BR7" s="137">
        <v>0</v>
      </c>
      <c r="BS7" s="137">
        <v>0</v>
      </c>
      <c r="BT7" s="137">
        <v>0</v>
      </c>
      <c r="BU7" s="137">
        <v>0</v>
      </c>
      <c r="BV7" s="137">
        <v>0</v>
      </c>
      <c r="BW7" s="137">
        <v>0</v>
      </c>
      <c r="BX7" s="137">
        <v>0</v>
      </c>
      <c r="BY7" s="137">
        <v>0</v>
      </c>
      <c r="BZ7" s="137">
        <v>0</v>
      </c>
      <c r="CA7" s="137">
        <v>0</v>
      </c>
      <c r="CB7" s="137">
        <v>0</v>
      </c>
      <c r="CC7" s="137">
        <v>0</v>
      </c>
      <c r="CD7" s="137">
        <v>0</v>
      </c>
      <c r="CE7" s="137">
        <v>0</v>
      </c>
      <c r="CF7" s="137">
        <v>0</v>
      </c>
      <c r="CG7" s="137">
        <v>0</v>
      </c>
      <c r="CH7" s="137">
        <v>0</v>
      </c>
      <c r="CI7" s="137">
        <v>0</v>
      </c>
      <c r="CJ7" s="137">
        <v>0</v>
      </c>
      <c r="CK7" s="137">
        <v>0</v>
      </c>
      <c r="CL7" s="137">
        <v>0</v>
      </c>
      <c r="CM7" s="137">
        <v>0</v>
      </c>
      <c r="CN7" s="137">
        <v>0</v>
      </c>
      <c r="CO7" s="137">
        <v>0</v>
      </c>
      <c r="CP7" s="137">
        <v>0</v>
      </c>
      <c r="CQ7" s="137">
        <v>0</v>
      </c>
      <c r="CR7" s="137">
        <v>0</v>
      </c>
      <c r="CS7" s="137">
        <v>0</v>
      </c>
      <c r="CT7" s="137">
        <v>0</v>
      </c>
      <c r="CU7" s="137">
        <v>0</v>
      </c>
      <c r="CV7" s="137">
        <v>0</v>
      </c>
      <c r="CW7" s="137">
        <v>0</v>
      </c>
      <c r="CX7" s="137">
        <v>0</v>
      </c>
      <c r="CY7" s="137">
        <v>0</v>
      </c>
      <c r="CZ7" s="137">
        <v>0</v>
      </c>
      <c r="DA7" s="137">
        <v>0</v>
      </c>
      <c r="DB7" s="137">
        <v>0</v>
      </c>
      <c r="DC7" s="137">
        <v>0</v>
      </c>
      <c r="DD7" s="137">
        <v>0</v>
      </c>
      <c r="DE7" s="137">
        <v>0</v>
      </c>
      <c r="DF7" s="137">
        <v>0</v>
      </c>
      <c r="DG7" s="137">
        <v>0</v>
      </c>
      <c r="DH7" s="137">
        <v>0</v>
      </c>
    </row>
    <row r="8" spans="1:112" ht="19.5" customHeight="1">
      <c r="A8" s="153" t="s">
        <v>16</v>
      </c>
      <c r="B8" s="153" t="s">
        <v>16</v>
      </c>
      <c r="C8" s="153" t="s">
        <v>16</v>
      </c>
      <c r="D8" s="153" t="s">
        <v>82</v>
      </c>
      <c r="E8" s="153" t="s">
        <v>83</v>
      </c>
      <c r="F8" s="137">
        <f t="shared" si="0"/>
        <v>776.2411</v>
      </c>
      <c r="G8" s="137">
        <v>526.6483</v>
      </c>
      <c r="H8" s="137">
        <v>131.3724</v>
      </c>
      <c r="I8" s="137">
        <v>201.0948</v>
      </c>
      <c r="J8" s="137">
        <v>10.9477</v>
      </c>
      <c r="K8" s="137">
        <v>0</v>
      </c>
      <c r="L8" s="137">
        <v>0</v>
      </c>
      <c r="M8" s="137">
        <v>68.683</v>
      </c>
      <c r="N8" s="137">
        <v>27.4732</v>
      </c>
      <c r="O8" s="137">
        <v>24.039</v>
      </c>
      <c r="P8" s="137">
        <v>7.303</v>
      </c>
      <c r="Q8" s="137">
        <v>6.3879</v>
      </c>
      <c r="R8" s="137">
        <v>49.3473</v>
      </c>
      <c r="S8" s="137">
        <v>0</v>
      </c>
      <c r="T8" s="137">
        <v>0</v>
      </c>
      <c r="U8" s="137">
        <v>243.3456</v>
      </c>
      <c r="V8" s="137">
        <v>32.5</v>
      </c>
      <c r="W8" s="137">
        <v>1.5</v>
      </c>
      <c r="X8" s="137">
        <v>0</v>
      </c>
      <c r="Y8" s="137">
        <v>0.3</v>
      </c>
      <c r="Z8" s="137">
        <v>0.12</v>
      </c>
      <c r="AA8" s="137">
        <v>3.8</v>
      </c>
      <c r="AB8" s="137">
        <v>10</v>
      </c>
      <c r="AC8" s="137">
        <v>2</v>
      </c>
      <c r="AD8" s="137">
        <v>1.8541</v>
      </c>
      <c r="AE8" s="137">
        <v>35.6259</v>
      </c>
      <c r="AF8" s="137">
        <v>0</v>
      </c>
      <c r="AG8" s="137">
        <v>2</v>
      </c>
      <c r="AH8" s="137">
        <v>0</v>
      </c>
      <c r="AI8" s="137">
        <v>85.576</v>
      </c>
      <c r="AJ8" s="137">
        <v>5</v>
      </c>
      <c r="AK8" s="137">
        <v>1</v>
      </c>
      <c r="AL8" s="137">
        <v>0</v>
      </c>
      <c r="AM8" s="137">
        <v>0</v>
      </c>
      <c r="AN8" s="137">
        <v>0</v>
      </c>
      <c r="AO8" s="137">
        <v>5.2</v>
      </c>
      <c r="AP8" s="137">
        <v>0</v>
      </c>
      <c r="AQ8" s="137">
        <v>6.8696</v>
      </c>
      <c r="AR8" s="137">
        <v>0</v>
      </c>
      <c r="AS8" s="137">
        <v>50</v>
      </c>
      <c r="AT8" s="137">
        <v>0</v>
      </c>
      <c r="AU8" s="137">
        <v>0</v>
      </c>
      <c r="AV8" s="137">
        <v>0</v>
      </c>
      <c r="AW8" s="137">
        <v>6.2472</v>
      </c>
      <c r="AX8" s="137">
        <v>0</v>
      </c>
      <c r="AY8" s="137">
        <v>0</v>
      </c>
      <c r="AZ8" s="137">
        <v>0</v>
      </c>
      <c r="BA8" s="137">
        <v>0</v>
      </c>
      <c r="BB8" s="137">
        <v>6.18</v>
      </c>
      <c r="BC8" s="137">
        <v>0</v>
      </c>
      <c r="BD8" s="137">
        <v>0</v>
      </c>
      <c r="BE8" s="137">
        <v>0</v>
      </c>
      <c r="BF8" s="137">
        <v>0.0672</v>
      </c>
      <c r="BG8" s="137">
        <v>0</v>
      </c>
      <c r="BH8" s="137">
        <v>0</v>
      </c>
      <c r="BI8" s="137">
        <v>0</v>
      </c>
      <c r="BJ8" s="137">
        <v>0</v>
      </c>
      <c r="BK8" s="137">
        <v>0</v>
      </c>
      <c r="BL8" s="137">
        <v>0</v>
      </c>
      <c r="BM8" s="137">
        <v>0</v>
      </c>
      <c r="BN8" s="137">
        <v>0</v>
      </c>
      <c r="BO8" s="137">
        <v>0</v>
      </c>
      <c r="BP8" s="137">
        <v>0</v>
      </c>
      <c r="BQ8" s="137">
        <v>0</v>
      </c>
      <c r="BR8" s="137">
        <v>0</v>
      </c>
      <c r="BS8" s="137">
        <v>0</v>
      </c>
      <c r="BT8" s="137">
        <v>0</v>
      </c>
      <c r="BU8" s="137">
        <v>0</v>
      </c>
      <c r="BV8" s="137">
        <v>0</v>
      </c>
      <c r="BW8" s="137">
        <v>0</v>
      </c>
      <c r="BX8" s="137">
        <v>0</v>
      </c>
      <c r="BY8" s="137">
        <v>0</v>
      </c>
      <c r="BZ8" s="137">
        <v>0</v>
      </c>
      <c r="CA8" s="137">
        <v>0</v>
      </c>
      <c r="CB8" s="137">
        <v>0</v>
      </c>
      <c r="CC8" s="137">
        <v>0</v>
      </c>
      <c r="CD8" s="137">
        <v>0</v>
      </c>
      <c r="CE8" s="137">
        <v>0</v>
      </c>
      <c r="CF8" s="137">
        <v>0</v>
      </c>
      <c r="CG8" s="137">
        <v>0</v>
      </c>
      <c r="CH8" s="137">
        <v>0</v>
      </c>
      <c r="CI8" s="137">
        <v>0</v>
      </c>
      <c r="CJ8" s="137">
        <v>0</v>
      </c>
      <c r="CK8" s="137">
        <v>0</v>
      </c>
      <c r="CL8" s="137">
        <v>0</v>
      </c>
      <c r="CM8" s="137">
        <v>0</v>
      </c>
      <c r="CN8" s="137">
        <v>0</v>
      </c>
      <c r="CO8" s="137">
        <v>0</v>
      </c>
      <c r="CP8" s="137">
        <v>0</v>
      </c>
      <c r="CQ8" s="137">
        <v>0</v>
      </c>
      <c r="CR8" s="137">
        <v>0</v>
      </c>
      <c r="CS8" s="137">
        <v>0</v>
      </c>
      <c r="CT8" s="137">
        <v>0</v>
      </c>
      <c r="CU8" s="137">
        <v>0</v>
      </c>
      <c r="CV8" s="137">
        <v>0</v>
      </c>
      <c r="CW8" s="137">
        <v>0</v>
      </c>
      <c r="CX8" s="137">
        <v>0</v>
      </c>
      <c r="CY8" s="137">
        <v>0</v>
      </c>
      <c r="CZ8" s="137">
        <v>0</v>
      </c>
      <c r="DA8" s="137">
        <v>0</v>
      </c>
      <c r="DB8" s="137">
        <v>0</v>
      </c>
      <c r="DC8" s="137">
        <v>0</v>
      </c>
      <c r="DD8" s="137">
        <v>0</v>
      </c>
      <c r="DE8" s="137">
        <v>0</v>
      </c>
      <c r="DF8" s="137">
        <v>0</v>
      </c>
      <c r="DG8" s="137">
        <v>0</v>
      </c>
      <c r="DH8" s="137">
        <v>0</v>
      </c>
    </row>
    <row r="9" spans="1:112" ht="19.5" customHeight="1">
      <c r="A9" s="153" t="s">
        <v>84</v>
      </c>
      <c r="B9" s="153" t="s">
        <v>85</v>
      </c>
      <c r="C9" s="153" t="s">
        <v>86</v>
      </c>
      <c r="D9" s="153" t="s">
        <v>87</v>
      </c>
      <c r="E9" s="153" t="s">
        <v>88</v>
      </c>
      <c r="F9" s="137">
        <f t="shared" si="0"/>
        <v>470.9196</v>
      </c>
      <c r="G9" s="137">
        <v>349.8028</v>
      </c>
      <c r="H9" s="137">
        <v>131.3724</v>
      </c>
      <c r="I9" s="137">
        <v>201.0948</v>
      </c>
      <c r="J9" s="137">
        <v>10.9477</v>
      </c>
      <c r="K9" s="137">
        <v>0</v>
      </c>
      <c r="L9" s="137">
        <v>0</v>
      </c>
      <c r="M9" s="137">
        <v>0</v>
      </c>
      <c r="N9" s="137">
        <v>0</v>
      </c>
      <c r="O9" s="137">
        <v>0</v>
      </c>
      <c r="P9" s="137">
        <v>0</v>
      </c>
      <c r="Q9" s="137">
        <v>6.3879</v>
      </c>
      <c r="R9" s="137">
        <v>0</v>
      </c>
      <c r="S9" s="137">
        <v>0</v>
      </c>
      <c r="T9" s="137">
        <v>0</v>
      </c>
      <c r="U9" s="137">
        <v>114.8696</v>
      </c>
      <c r="V9" s="137">
        <v>12</v>
      </c>
      <c r="W9" s="137">
        <v>1.5</v>
      </c>
      <c r="X9" s="137">
        <v>0</v>
      </c>
      <c r="Y9" s="137">
        <v>0.3</v>
      </c>
      <c r="Z9" s="137">
        <v>0.12</v>
      </c>
      <c r="AA9" s="137">
        <v>3.8</v>
      </c>
      <c r="AB9" s="137">
        <v>10</v>
      </c>
      <c r="AC9" s="137">
        <v>2</v>
      </c>
      <c r="AD9" s="137">
        <v>1.8541</v>
      </c>
      <c r="AE9" s="137">
        <v>18.2259</v>
      </c>
      <c r="AF9" s="137">
        <v>0</v>
      </c>
      <c r="AG9" s="137">
        <v>2</v>
      </c>
      <c r="AH9" s="137">
        <v>0</v>
      </c>
      <c r="AI9" s="137">
        <v>0</v>
      </c>
      <c r="AJ9" s="137">
        <v>0</v>
      </c>
      <c r="AK9" s="137">
        <v>1</v>
      </c>
      <c r="AL9" s="137">
        <v>0</v>
      </c>
      <c r="AM9" s="137">
        <v>0</v>
      </c>
      <c r="AN9" s="137">
        <v>0</v>
      </c>
      <c r="AO9" s="137">
        <v>5.2</v>
      </c>
      <c r="AP9" s="137">
        <v>0</v>
      </c>
      <c r="AQ9" s="137">
        <v>6.8696</v>
      </c>
      <c r="AR9" s="137">
        <v>0</v>
      </c>
      <c r="AS9" s="137">
        <v>50</v>
      </c>
      <c r="AT9" s="137">
        <v>0</v>
      </c>
      <c r="AU9" s="137">
        <v>0</v>
      </c>
      <c r="AV9" s="137">
        <v>0</v>
      </c>
      <c r="AW9" s="137">
        <v>6.2472</v>
      </c>
      <c r="AX9" s="137">
        <v>0</v>
      </c>
      <c r="AY9" s="137">
        <v>0</v>
      </c>
      <c r="AZ9" s="137">
        <v>0</v>
      </c>
      <c r="BA9" s="137">
        <v>0</v>
      </c>
      <c r="BB9" s="137">
        <v>6.18</v>
      </c>
      <c r="BC9" s="137">
        <v>0</v>
      </c>
      <c r="BD9" s="137">
        <v>0</v>
      </c>
      <c r="BE9" s="137">
        <v>0</v>
      </c>
      <c r="BF9" s="137">
        <v>0.0672</v>
      </c>
      <c r="BG9" s="137">
        <v>0</v>
      </c>
      <c r="BH9" s="137">
        <v>0</v>
      </c>
      <c r="BI9" s="137">
        <v>0</v>
      </c>
      <c r="BJ9" s="137">
        <v>0</v>
      </c>
      <c r="BK9" s="137">
        <v>0</v>
      </c>
      <c r="BL9" s="137">
        <v>0</v>
      </c>
      <c r="BM9" s="137">
        <v>0</v>
      </c>
      <c r="BN9" s="137">
        <v>0</v>
      </c>
      <c r="BO9" s="137">
        <v>0</v>
      </c>
      <c r="BP9" s="137">
        <v>0</v>
      </c>
      <c r="BQ9" s="137">
        <v>0</v>
      </c>
      <c r="BR9" s="137">
        <v>0</v>
      </c>
      <c r="BS9" s="137">
        <v>0</v>
      </c>
      <c r="BT9" s="137">
        <v>0</v>
      </c>
      <c r="BU9" s="137">
        <v>0</v>
      </c>
      <c r="BV9" s="137">
        <v>0</v>
      </c>
      <c r="BW9" s="137">
        <v>0</v>
      </c>
      <c r="BX9" s="137">
        <v>0</v>
      </c>
      <c r="BY9" s="137">
        <v>0</v>
      </c>
      <c r="BZ9" s="137">
        <v>0</v>
      </c>
      <c r="CA9" s="137">
        <v>0</v>
      </c>
      <c r="CB9" s="137">
        <v>0</v>
      </c>
      <c r="CC9" s="137">
        <v>0</v>
      </c>
      <c r="CD9" s="137">
        <v>0</v>
      </c>
      <c r="CE9" s="137">
        <v>0</v>
      </c>
      <c r="CF9" s="137">
        <v>0</v>
      </c>
      <c r="CG9" s="137">
        <v>0</v>
      </c>
      <c r="CH9" s="137">
        <v>0</v>
      </c>
      <c r="CI9" s="137">
        <v>0</v>
      </c>
      <c r="CJ9" s="137">
        <v>0</v>
      </c>
      <c r="CK9" s="137">
        <v>0</v>
      </c>
      <c r="CL9" s="137">
        <v>0</v>
      </c>
      <c r="CM9" s="137">
        <v>0</v>
      </c>
      <c r="CN9" s="137">
        <v>0</v>
      </c>
      <c r="CO9" s="137">
        <v>0</v>
      </c>
      <c r="CP9" s="137">
        <v>0</v>
      </c>
      <c r="CQ9" s="137">
        <v>0</v>
      </c>
      <c r="CR9" s="137">
        <v>0</v>
      </c>
      <c r="CS9" s="137">
        <v>0</v>
      </c>
      <c r="CT9" s="137">
        <v>0</v>
      </c>
      <c r="CU9" s="137">
        <v>0</v>
      </c>
      <c r="CV9" s="137">
        <v>0</v>
      </c>
      <c r="CW9" s="137">
        <v>0</v>
      </c>
      <c r="CX9" s="137">
        <v>0</v>
      </c>
      <c r="CY9" s="137">
        <v>0</v>
      </c>
      <c r="CZ9" s="137">
        <v>0</v>
      </c>
      <c r="DA9" s="137">
        <v>0</v>
      </c>
      <c r="DB9" s="137">
        <v>0</v>
      </c>
      <c r="DC9" s="137">
        <v>0</v>
      </c>
      <c r="DD9" s="137">
        <v>0</v>
      </c>
      <c r="DE9" s="137">
        <v>0</v>
      </c>
      <c r="DF9" s="137">
        <v>0</v>
      </c>
      <c r="DG9" s="137">
        <v>0</v>
      </c>
      <c r="DH9" s="137">
        <v>0</v>
      </c>
    </row>
    <row r="10" spans="1:112" ht="19.5" customHeight="1">
      <c r="A10" s="153" t="s">
        <v>84</v>
      </c>
      <c r="B10" s="153" t="s">
        <v>85</v>
      </c>
      <c r="C10" s="153" t="s">
        <v>89</v>
      </c>
      <c r="D10" s="153" t="s">
        <v>87</v>
      </c>
      <c r="E10" s="153" t="s">
        <v>90</v>
      </c>
      <c r="F10" s="137">
        <f t="shared" si="0"/>
        <v>85.576</v>
      </c>
      <c r="G10" s="137">
        <v>0</v>
      </c>
      <c r="H10" s="137">
        <v>0</v>
      </c>
      <c r="I10" s="137">
        <v>0</v>
      </c>
      <c r="J10" s="137">
        <v>0</v>
      </c>
      <c r="K10" s="137">
        <v>0</v>
      </c>
      <c r="L10" s="137">
        <v>0</v>
      </c>
      <c r="M10" s="137">
        <v>0</v>
      </c>
      <c r="N10" s="137">
        <v>0</v>
      </c>
      <c r="O10" s="137">
        <v>0</v>
      </c>
      <c r="P10" s="137">
        <v>0</v>
      </c>
      <c r="Q10" s="137">
        <v>0</v>
      </c>
      <c r="R10" s="137">
        <v>0</v>
      </c>
      <c r="S10" s="137">
        <v>0</v>
      </c>
      <c r="T10" s="137">
        <v>0</v>
      </c>
      <c r="U10" s="137">
        <v>85.576</v>
      </c>
      <c r="V10" s="137">
        <v>0</v>
      </c>
      <c r="W10" s="137">
        <v>0</v>
      </c>
      <c r="X10" s="137">
        <v>0</v>
      </c>
      <c r="Y10" s="137">
        <v>0</v>
      </c>
      <c r="Z10" s="137">
        <v>0</v>
      </c>
      <c r="AA10" s="137">
        <v>0</v>
      </c>
      <c r="AB10" s="137">
        <v>0</v>
      </c>
      <c r="AC10" s="137">
        <v>0</v>
      </c>
      <c r="AD10" s="137">
        <v>0</v>
      </c>
      <c r="AE10" s="137">
        <v>0</v>
      </c>
      <c r="AF10" s="137">
        <v>0</v>
      </c>
      <c r="AG10" s="137">
        <v>0</v>
      </c>
      <c r="AH10" s="137">
        <v>0</v>
      </c>
      <c r="AI10" s="137">
        <v>85.576</v>
      </c>
      <c r="AJ10" s="137">
        <v>0</v>
      </c>
      <c r="AK10" s="137">
        <v>0</v>
      </c>
      <c r="AL10" s="137">
        <v>0</v>
      </c>
      <c r="AM10" s="137">
        <v>0</v>
      </c>
      <c r="AN10" s="137">
        <v>0</v>
      </c>
      <c r="AO10" s="137">
        <v>0</v>
      </c>
      <c r="AP10" s="137">
        <v>0</v>
      </c>
      <c r="AQ10" s="137">
        <v>0</v>
      </c>
      <c r="AR10" s="137">
        <v>0</v>
      </c>
      <c r="AS10" s="137">
        <v>0</v>
      </c>
      <c r="AT10" s="137">
        <v>0</v>
      </c>
      <c r="AU10" s="137">
        <v>0</v>
      </c>
      <c r="AV10" s="137">
        <v>0</v>
      </c>
      <c r="AW10" s="137">
        <v>0</v>
      </c>
      <c r="AX10" s="137">
        <v>0</v>
      </c>
      <c r="AY10" s="137">
        <v>0</v>
      </c>
      <c r="AZ10" s="137">
        <v>0</v>
      </c>
      <c r="BA10" s="137">
        <v>0</v>
      </c>
      <c r="BB10" s="137">
        <v>0</v>
      </c>
      <c r="BC10" s="137">
        <v>0</v>
      </c>
      <c r="BD10" s="137">
        <v>0</v>
      </c>
      <c r="BE10" s="137">
        <v>0</v>
      </c>
      <c r="BF10" s="137">
        <v>0</v>
      </c>
      <c r="BG10" s="137">
        <v>0</v>
      </c>
      <c r="BH10" s="137">
        <v>0</v>
      </c>
      <c r="BI10" s="137">
        <v>0</v>
      </c>
      <c r="BJ10" s="137">
        <v>0</v>
      </c>
      <c r="BK10" s="137">
        <v>0</v>
      </c>
      <c r="BL10" s="137">
        <v>0</v>
      </c>
      <c r="BM10" s="137">
        <v>0</v>
      </c>
      <c r="BN10" s="137">
        <v>0</v>
      </c>
      <c r="BO10" s="137">
        <v>0</v>
      </c>
      <c r="BP10" s="137">
        <v>0</v>
      </c>
      <c r="BQ10" s="137">
        <v>0</v>
      </c>
      <c r="BR10" s="137">
        <v>0</v>
      </c>
      <c r="BS10" s="137">
        <v>0</v>
      </c>
      <c r="BT10" s="137">
        <v>0</v>
      </c>
      <c r="BU10" s="137">
        <v>0</v>
      </c>
      <c r="BV10" s="137">
        <v>0</v>
      </c>
      <c r="BW10" s="137">
        <v>0</v>
      </c>
      <c r="BX10" s="137">
        <v>0</v>
      </c>
      <c r="BY10" s="137">
        <v>0</v>
      </c>
      <c r="BZ10" s="137">
        <v>0</v>
      </c>
      <c r="CA10" s="137">
        <v>0</v>
      </c>
      <c r="CB10" s="137">
        <v>0</v>
      </c>
      <c r="CC10" s="137">
        <v>0</v>
      </c>
      <c r="CD10" s="137">
        <v>0</v>
      </c>
      <c r="CE10" s="137">
        <v>0</v>
      </c>
      <c r="CF10" s="137">
        <v>0</v>
      </c>
      <c r="CG10" s="137">
        <v>0</v>
      </c>
      <c r="CH10" s="137">
        <v>0</v>
      </c>
      <c r="CI10" s="137">
        <v>0</v>
      </c>
      <c r="CJ10" s="137">
        <v>0</v>
      </c>
      <c r="CK10" s="137">
        <v>0</v>
      </c>
      <c r="CL10" s="137">
        <v>0</v>
      </c>
      <c r="CM10" s="137">
        <v>0</v>
      </c>
      <c r="CN10" s="137">
        <v>0</v>
      </c>
      <c r="CO10" s="137">
        <v>0</v>
      </c>
      <c r="CP10" s="137">
        <v>0</v>
      </c>
      <c r="CQ10" s="137">
        <v>0</v>
      </c>
      <c r="CR10" s="137">
        <v>0</v>
      </c>
      <c r="CS10" s="137">
        <v>0</v>
      </c>
      <c r="CT10" s="137">
        <v>0</v>
      </c>
      <c r="CU10" s="137">
        <v>0</v>
      </c>
      <c r="CV10" s="137">
        <v>0</v>
      </c>
      <c r="CW10" s="137">
        <v>0</v>
      </c>
      <c r="CX10" s="137">
        <v>0</v>
      </c>
      <c r="CY10" s="137">
        <v>0</v>
      </c>
      <c r="CZ10" s="137">
        <v>0</v>
      </c>
      <c r="DA10" s="137">
        <v>0</v>
      </c>
      <c r="DB10" s="137">
        <v>0</v>
      </c>
      <c r="DC10" s="137">
        <v>0</v>
      </c>
      <c r="DD10" s="137">
        <v>0</v>
      </c>
      <c r="DE10" s="137">
        <v>0</v>
      </c>
      <c r="DF10" s="137">
        <v>0</v>
      </c>
      <c r="DG10" s="137">
        <v>0</v>
      </c>
      <c r="DH10" s="137">
        <v>0</v>
      </c>
    </row>
    <row r="11" spans="1:112" ht="19.5" customHeight="1">
      <c r="A11" s="153" t="s">
        <v>84</v>
      </c>
      <c r="B11" s="153" t="s">
        <v>85</v>
      </c>
      <c r="C11" s="153" t="s">
        <v>91</v>
      </c>
      <c r="D11" s="153" t="s">
        <v>87</v>
      </c>
      <c r="E11" s="153" t="s">
        <v>92</v>
      </c>
      <c r="F11" s="137">
        <f t="shared" si="0"/>
        <v>22.9</v>
      </c>
      <c r="G11" s="137">
        <v>0</v>
      </c>
      <c r="H11" s="137">
        <v>0</v>
      </c>
      <c r="I11" s="137">
        <v>0</v>
      </c>
      <c r="J11" s="137">
        <v>0</v>
      </c>
      <c r="K11" s="137">
        <v>0</v>
      </c>
      <c r="L11" s="137">
        <v>0</v>
      </c>
      <c r="M11" s="137">
        <v>0</v>
      </c>
      <c r="N11" s="137">
        <v>0</v>
      </c>
      <c r="O11" s="137">
        <v>0</v>
      </c>
      <c r="P11" s="137">
        <v>0</v>
      </c>
      <c r="Q11" s="137">
        <v>0</v>
      </c>
      <c r="R11" s="137">
        <v>0</v>
      </c>
      <c r="S11" s="137">
        <v>0</v>
      </c>
      <c r="T11" s="137">
        <v>0</v>
      </c>
      <c r="U11" s="137">
        <v>22.9</v>
      </c>
      <c r="V11" s="137">
        <v>15.5</v>
      </c>
      <c r="W11" s="137">
        <v>0</v>
      </c>
      <c r="X11" s="137">
        <v>0</v>
      </c>
      <c r="Y11" s="137">
        <v>0</v>
      </c>
      <c r="Z11" s="137">
        <v>0</v>
      </c>
      <c r="AA11" s="137">
        <v>0</v>
      </c>
      <c r="AB11" s="137">
        <v>0</v>
      </c>
      <c r="AC11" s="137">
        <v>0</v>
      </c>
      <c r="AD11" s="137">
        <v>0</v>
      </c>
      <c r="AE11" s="137">
        <v>7.4</v>
      </c>
      <c r="AF11" s="137">
        <v>0</v>
      </c>
      <c r="AG11" s="137">
        <v>0</v>
      </c>
      <c r="AH11" s="137">
        <v>0</v>
      </c>
      <c r="AI11" s="137">
        <v>0</v>
      </c>
      <c r="AJ11" s="137">
        <v>0</v>
      </c>
      <c r="AK11" s="137">
        <v>0</v>
      </c>
      <c r="AL11" s="137">
        <v>0</v>
      </c>
      <c r="AM11" s="137">
        <v>0</v>
      </c>
      <c r="AN11" s="137">
        <v>0</v>
      </c>
      <c r="AO11" s="137">
        <v>0</v>
      </c>
      <c r="AP11" s="137">
        <v>0</v>
      </c>
      <c r="AQ11" s="137">
        <v>0</v>
      </c>
      <c r="AR11" s="137">
        <v>0</v>
      </c>
      <c r="AS11" s="137">
        <v>0</v>
      </c>
      <c r="AT11" s="137">
        <v>0</v>
      </c>
      <c r="AU11" s="137">
        <v>0</v>
      </c>
      <c r="AV11" s="137">
        <v>0</v>
      </c>
      <c r="AW11" s="137">
        <v>0</v>
      </c>
      <c r="AX11" s="137">
        <v>0</v>
      </c>
      <c r="AY11" s="137">
        <v>0</v>
      </c>
      <c r="AZ11" s="137">
        <v>0</v>
      </c>
      <c r="BA11" s="137">
        <v>0</v>
      </c>
      <c r="BB11" s="137">
        <v>0</v>
      </c>
      <c r="BC11" s="137">
        <v>0</v>
      </c>
      <c r="BD11" s="137">
        <v>0</v>
      </c>
      <c r="BE11" s="137">
        <v>0</v>
      </c>
      <c r="BF11" s="137">
        <v>0</v>
      </c>
      <c r="BG11" s="137">
        <v>0</v>
      </c>
      <c r="BH11" s="137">
        <v>0</v>
      </c>
      <c r="BI11" s="137">
        <v>0</v>
      </c>
      <c r="BJ11" s="137">
        <v>0</v>
      </c>
      <c r="BK11" s="137">
        <v>0</v>
      </c>
      <c r="BL11" s="137">
        <v>0</v>
      </c>
      <c r="BM11" s="137">
        <v>0</v>
      </c>
      <c r="BN11" s="137">
        <v>0</v>
      </c>
      <c r="BO11" s="137">
        <v>0</v>
      </c>
      <c r="BP11" s="137">
        <v>0</v>
      </c>
      <c r="BQ11" s="137">
        <v>0</v>
      </c>
      <c r="BR11" s="137">
        <v>0</v>
      </c>
      <c r="BS11" s="137">
        <v>0</v>
      </c>
      <c r="BT11" s="137">
        <v>0</v>
      </c>
      <c r="BU11" s="137">
        <v>0</v>
      </c>
      <c r="BV11" s="137">
        <v>0</v>
      </c>
      <c r="BW11" s="137">
        <v>0</v>
      </c>
      <c r="BX11" s="137">
        <v>0</v>
      </c>
      <c r="BY11" s="137">
        <v>0</v>
      </c>
      <c r="BZ11" s="137">
        <v>0</v>
      </c>
      <c r="CA11" s="137">
        <v>0</v>
      </c>
      <c r="CB11" s="137">
        <v>0</v>
      </c>
      <c r="CC11" s="137">
        <v>0</v>
      </c>
      <c r="CD11" s="137">
        <v>0</v>
      </c>
      <c r="CE11" s="137">
        <v>0</v>
      </c>
      <c r="CF11" s="137">
        <v>0</v>
      </c>
      <c r="CG11" s="137">
        <v>0</v>
      </c>
      <c r="CH11" s="137">
        <v>0</v>
      </c>
      <c r="CI11" s="137">
        <v>0</v>
      </c>
      <c r="CJ11" s="137">
        <v>0</v>
      </c>
      <c r="CK11" s="137">
        <v>0</v>
      </c>
      <c r="CL11" s="137">
        <v>0</v>
      </c>
      <c r="CM11" s="137">
        <v>0</v>
      </c>
      <c r="CN11" s="137">
        <v>0</v>
      </c>
      <c r="CO11" s="137">
        <v>0</v>
      </c>
      <c r="CP11" s="137">
        <v>0</v>
      </c>
      <c r="CQ11" s="137">
        <v>0</v>
      </c>
      <c r="CR11" s="137">
        <v>0</v>
      </c>
      <c r="CS11" s="137">
        <v>0</v>
      </c>
      <c r="CT11" s="137">
        <v>0</v>
      </c>
      <c r="CU11" s="137">
        <v>0</v>
      </c>
      <c r="CV11" s="137">
        <v>0</v>
      </c>
      <c r="CW11" s="137">
        <v>0</v>
      </c>
      <c r="CX11" s="137">
        <v>0</v>
      </c>
      <c r="CY11" s="137">
        <v>0</v>
      </c>
      <c r="CZ11" s="137">
        <v>0</v>
      </c>
      <c r="DA11" s="137">
        <v>0</v>
      </c>
      <c r="DB11" s="137">
        <v>0</v>
      </c>
      <c r="DC11" s="137">
        <v>0</v>
      </c>
      <c r="DD11" s="137">
        <v>0</v>
      </c>
      <c r="DE11" s="137">
        <v>0</v>
      </c>
      <c r="DF11" s="137">
        <v>0</v>
      </c>
      <c r="DG11" s="137">
        <v>0</v>
      </c>
      <c r="DH11" s="137">
        <v>0</v>
      </c>
    </row>
    <row r="12" spans="1:112" ht="19.5" customHeight="1">
      <c r="A12" s="153" t="s">
        <v>84</v>
      </c>
      <c r="B12" s="153" t="s">
        <v>85</v>
      </c>
      <c r="C12" s="153" t="s">
        <v>93</v>
      </c>
      <c r="D12" s="153" t="s">
        <v>87</v>
      </c>
      <c r="E12" s="153" t="s">
        <v>94</v>
      </c>
      <c r="F12" s="137">
        <f t="shared" si="0"/>
        <v>20</v>
      </c>
      <c r="G12" s="137">
        <v>0</v>
      </c>
      <c r="H12" s="137">
        <v>0</v>
      </c>
      <c r="I12" s="137">
        <v>0</v>
      </c>
      <c r="J12" s="137">
        <v>0</v>
      </c>
      <c r="K12" s="137">
        <v>0</v>
      </c>
      <c r="L12" s="137">
        <v>0</v>
      </c>
      <c r="M12" s="137">
        <v>0</v>
      </c>
      <c r="N12" s="137">
        <v>0</v>
      </c>
      <c r="O12" s="137">
        <v>0</v>
      </c>
      <c r="P12" s="137">
        <v>0</v>
      </c>
      <c r="Q12" s="137">
        <v>0</v>
      </c>
      <c r="R12" s="137">
        <v>0</v>
      </c>
      <c r="S12" s="137">
        <v>0</v>
      </c>
      <c r="T12" s="137">
        <v>0</v>
      </c>
      <c r="U12" s="137">
        <v>20</v>
      </c>
      <c r="V12" s="137">
        <v>5</v>
      </c>
      <c r="W12" s="137">
        <v>0</v>
      </c>
      <c r="X12" s="137">
        <v>0</v>
      </c>
      <c r="Y12" s="137">
        <v>0</v>
      </c>
      <c r="Z12" s="137">
        <v>0</v>
      </c>
      <c r="AA12" s="137">
        <v>0</v>
      </c>
      <c r="AB12" s="137">
        <v>0</v>
      </c>
      <c r="AC12" s="137">
        <v>0</v>
      </c>
      <c r="AD12" s="137">
        <v>0</v>
      </c>
      <c r="AE12" s="137">
        <v>10</v>
      </c>
      <c r="AF12" s="137">
        <v>0</v>
      </c>
      <c r="AG12" s="137">
        <v>0</v>
      </c>
      <c r="AH12" s="137">
        <v>0</v>
      </c>
      <c r="AI12" s="137">
        <v>0</v>
      </c>
      <c r="AJ12" s="137">
        <v>5</v>
      </c>
      <c r="AK12" s="137">
        <v>0</v>
      </c>
      <c r="AL12" s="137">
        <v>0</v>
      </c>
      <c r="AM12" s="137">
        <v>0</v>
      </c>
      <c r="AN12" s="137">
        <v>0</v>
      </c>
      <c r="AO12" s="137">
        <v>0</v>
      </c>
      <c r="AP12" s="137">
        <v>0</v>
      </c>
      <c r="AQ12" s="137">
        <v>0</v>
      </c>
      <c r="AR12" s="137">
        <v>0</v>
      </c>
      <c r="AS12" s="137">
        <v>0</v>
      </c>
      <c r="AT12" s="137">
        <v>0</v>
      </c>
      <c r="AU12" s="137">
        <v>0</v>
      </c>
      <c r="AV12" s="137">
        <v>0</v>
      </c>
      <c r="AW12" s="137">
        <v>0</v>
      </c>
      <c r="AX12" s="137">
        <v>0</v>
      </c>
      <c r="AY12" s="137">
        <v>0</v>
      </c>
      <c r="AZ12" s="137">
        <v>0</v>
      </c>
      <c r="BA12" s="137">
        <v>0</v>
      </c>
      <c r="BB12" s="137">
        <v>0</v>
      </c>
      <c r="BC12" s="137">
        <v>0</v>
      </c>
      <c r="BD12" s="137">
        <v>0</v>
      </c>
      <c r="BE12" s="137">
        <v>0</v>
      </c>
      <c r="BF12" s="137">
        <v>0</v>
      </c>
      <c r="BG12" s="137">
        <v>0</v>
      </c>
      <c r="BH12" s="137">
        <v>0</v>
      </c>
      <c r="BI12" s="137">
        <v>0</v>
      </c>
      <c r="BJ12" s="137">
        <v>0</v>
      </c>
      <c r="BK12" s="137">
        <v>0</v>
      </c>
      <c r="BL12" s="137">
        <v>0</v>
      </c>
      <c r="BM12" s="137">
        <v>0</v>
      </c>
      <c r="BN12" s="137">
        <v>0</v>
      </c>
      <c r="BO12" s="137">
        <v>0</v>
      </c>
      <c r="BP12" s="137">
        <v>0</v>
      </c>
      <c r="BQ12" s="137">
        <v>0</v>
      </c>
      <c r="BR12" s="137">
        <v>0</v>
      </c>
      <c r="BS12" s="137">
        <v>0</v>
      </c>
      <c r="BT12" s="137">
        <v>0</v>
      </c>
      <c r="BU12" s="137">
        <v>0</v>
      </c>
      <c r="BV12" s="137">
        <v>0</v>
      </c>
      <c r="BW12" s="137">
        <v>0</v>
      </c>
      <c r="BX12" s="137">
        <v>0</v>
      </c>
      <c r="BY12" s="137">
        <v>0</v>
      </c>
      <c r="BZ12" s="137">
        <v>0</v>
      </c>
      <c r="CA12" s="137">
        <v>0</v>
      </c>
      <c r="CB12" s="137">
        <v>0</v>
      </c>
      <c r="CC12" s="137">
        <v>0</v>
      </c>
      <c r="CD12" s="137">
        <v>0</v>
      </c>
      <c r="CE12" s="137">
        <v>0</v>
      </c>
      <c r="CF12" s="137">
        <v>0</v>
      </c>
      <c r="CG12" s="137">
        <v>0</v>
      </c>
      <c r="CH12" s="137">
        <v>0</v>
      </c>
      <c r="CI12" s="137">
        <v>0</v>
      </c>
      <c r="CJ12" s="137">
        <v>0</v>
      </c>
      <c r="CK12" s="137">
        <v>0</v>
      </c>
      <c r="CL12" s="137">
        <v>0</v>
      </c>
      <c r="CM12" s="137">
        <v>0</v>
      </c>
      <c r="CN12" s="137">
        <v>0</v>
      </c>
      <c r="CO12" s="137">
        <v>0</v>
      </c>
      <c r="CP12" s="137">
        <v>0</v>
      </c>
      <c r="CQ12" s="137">
        <v>0</v>
      </c>
      <c r="CR12" s="137">
        <v>0</v>
      </c>
      <c r="CS12" s="137">
        <v>0</v>
      </c>
      <c r="CT12" s="137">
        <v>0</v>
      </c>
      <c r="CU12" s="137">
        <v>0</v>
      </c>
      <c r="CV12" s="137">
        <v>0</v>
      </c>
      <c r="CW12" s="137">
        <v>0</v>
      </c>
      <c r="CX12" s="137">
        <v>0</v>
      </c>
      <c r="CY12" s="137">
        <v>0</v>
      </c>
      <c r="CZ12" s="137">
        <v>0</v>
      </c>
      <c r="DA12" s="137">
        <v>0</v>
      </c>
      <c r="DB12" s="137">
        <v>0</v>
      </c>
      <c r="DC12" s="137">
        <v>0</v>
      </c>
      <c r="DD12" s="137">
        <v>0</v>
      </c>
      <c r="DE12" s="137">
        <v>0</v>
      </c>
      <c r="DF12" s="137">
        <v>0</v>
      </c>
      <c r="DG12" s="137">
        <v>0</v>
      </c>
      <c r="DH12" s="137">
        <v>0</v>
      </c>
    </row>
    <row r="13" spans="1:112" ht="19.5" customHeight="1">
      <c r="A13" s="153" t="s">
        <v>95</v>
      </c>
      <c r="B13" s="153" t="s">
        <v>91</v>
      </c>
      <c r="C13" s="153" t="s">
        <v>91</v>
      </c>
      <c r="D13" s="153" t="s">
        <v>87</v>
      </c>
      <c r="E13" s="153" t="s">
        <v>96</v>
      </c>
      <c r="F13" s="137">
        <f t="shared" si="0"/>
        <v>68.683</v>
      </c>
      <c r="G13" s="137">
        <v>68.683</v>
      </c>
      <c r="H13" s="137">
        <v>0</v>
      </c>
      <c r="I13" s="137">
        <v>0</v>
      </c>
      <c r="J13" s="137">
        <v>0</v>
      </c>
      <c r="K13" s="137">
        <v>0</v>
      </c>
      <c r="L13" s="137">
        <v>0</v>
      </c>
      <c r="M13" s="137">
        <v>68.683</v>
      </c>
      <c r="N13" s="137">
        <v>0</v>
      </c>
      <c r="O13" s="137">
        <v>0</v>
      </c>
      <c r="P13" s="137">
        <v>0</v>
      </c>
      <c r="Q13" s="137">
        <v>0</v>
      </c>
      <c r="R13" s="137">
        <v>0</v>
      </c>
      <c r="S13" s="137">
        <v>0</v>
      </c>
      <c r="T13" s="137">
        <v>0</v>
      </c>
      <c r="U13" s="137">
        <v>0</v>
      </c>
      <c r="V13" s="137">
        <v>0</v>
      </c>
      <c r="W13" s="137">
        <v>0</v>
      </c>
      <c r="X13" s="137">
        <v>0</v>
      </c>
      <c r="Y13" s="137">
        <v>0</v>
      </c>
      <c r="Z13" s="137">
        <v>0</v>
      </c>
      <c r="AA13" s="137">
        <v>0</v>
      </c>
      <c r="AB13" s="137">
        <v>0</v>
      </c>
      <c r="AC13" s="137">
        <v>0</v>
      </c>
      <c r="AD13" s="137">
        <v>0</v>
      </c>
      <c r="AE13" s="137">
        <v>0</v>
      </c>
      <c r="AF13" s="137">
        <v>0</v>
      </c>
      <c r="AG13" s="137">
        <v>0</v>
      </c>
      <c r="AH13" s="137">
        <v>0</v>
      </c>
      <c r="AI13" s="137">
        <v>0</v>
      </c>
      <c r="AJ13" s="137">
        <v>0</v>
      </c>
      <c r="AK13" s="137">
        <v>0</v>
      </c>
      <c r="AL13" s="137">
        <v>0</v>
      </c>
      <c r="AM13" s="137">
        <v>0</v>
      </c>
      <c r="AN13" s="137">
        <v>0</v>
      </c>
      <c r="AO13" s="137">
        <v>0</v>
      </c>
      <c r="AP13" s="137">
        <v>0</v>
      </c>
      <c r="AQ13" s="137">
        <v>0</v>
      </c>
      <c r="AR13" s="137">
        <v>0</v>
      </c>
      <c r="AS13" s="137">
        <v>0</v>
      </c>
      <c r="AT13" s="137">
        <v>0</v>
      </c>
      <c r="AU13" s="137">
        <v>0</v>
      </c>
      <c r="AV13" s="137">
        <v>0</v>
      </c>
      <c r="AW13" s="137">
        <v>0</v>
      </c>
      <c r="AX13" s="137">
        <v>0</v>
      </c>
      <c r="AY13" s="137">
        <v>0</v>
      </c>
      <c r="AZ13" s="137">
        <v>0</v>
      </c>
      <c r="BA13" s="137">
        <v>0</v>
      </c>
      <c r="BB13" s="137">
        <v>0</v>
      </c>
      <c r="BC13" s="137">
        <v>0</v>
      </c>
      <c r="BD13" s="137">
        <v>0</v>
      </c>
      <c r="BE13" s="137">
        <v>0</v>
      </c>
      <c r="BF13" s="137">
        <v>0</v>
      </c>
      <c r="BG13" s="137">
        <v>0</v>
      </c>
      <c r="BH13" s="137">
        <v>0</v>
      </c>
      <c r="BI13" s="137">
        <v>0</v>
      </c>
      <c r="BJ13" s="137">
        <v>0</v>
      </c>
      <c r="BK13" s="137">
        <v>0</v>
      </c>
      <c r="BL13" s="137">
        <v>0</v>
      </c>
      <c r="BM13" s="137">
        <v>0</v>
      </c>
      <c r="BN13" s="137">
        <v>0</v>
      </c>
      <c r="BO13" s="137">
        <v>0</v>
      </c>
      <c r="BP13" s="137">
        <v>0</v>
      </c>
      <c r="BQ13" s="137">
        <v>0</v>
      </c>
      <c r="BR13" s="137">
        <v>0</v>
      </c>
      <c r="BS13" s="137">
        <v>0</v>
      </c>
      <c r="BT13" s="137">
        <v>0</v>
      </c>
      <c r="BU13" s="137">
        <v>0</v>
      </c>
      <c r="BV13" s="137">
        <v>0</v>
      </c>
      <c r="BW13" s="137">
        <v>0</v>
      </c>
      <c r="BX13" s="137">
        <v>0</v>
      </c>
      <c r="BY13" s="137">
        <v>0</v>
      </c>
      <c r="BZ13" s="137">
        <v>0</v>
      </c>
      <c r="CA13" s="137">
        <v>0</v>
      </c>
      <c r="CB13" s="137">
        <v>0</v>
      </c>
      <c r="CC13" s="137">
        <v>0</v>
      </c>
      <c r="CD13" s="137">
        <v>0</v>
      </c>
      <c r="CE13" s="137">
        <v>0</v>
      </c>
      <c r="CF13" s="137">
        <v>0</v>
      </c>
      <c r="CG13" s="137">
        <v>0</v>
      </c>
      <c r="CH13" s="137">
        <v>0</v>
      </c>
      <c r="CI13" s="137">
        <v>0</v>
      </c>
      <c r="CJ13" s="137">
        <v>0</v>
      </c>
      <c r="CK13" s="137">
        <v>0</v>
      </c>
      <c r="CL13" s="137">
        <v>0</v>
      </c>
      <c r="CM13" s="137">
        <v>0</v>
      </c>
      <c r="CN13" s="137">
        <v>0</v>
      </c>
      <c r="CO13" s="137">
        <v>0</v>
      </c>
      <c r="CP13" s="137">
        <v>0</v>
      </c>
      <c r="CQ13" s="137">
        <v>0</v>
      </c>
      <c r="CR13" s="137">
        <v>0</v>
      </c>
      <c r="CS13" s="137">
        <v>0</v>
      </c>
      <c r="CT13" s="137">
        <v>0</v>
      </c>
      <c r="CU13" s="137">
        <v>0</v>
      </c>
      <c r="CV13" s="137">
        <v>0</v>
      </c>
      <c r="CW13" s="137">
        <v>0</v>
      </c>
      <c r="CX13" s="137">
        <v>0</v>
      </c>
      <c r="CY13" s="137">
        <v>0</v>
      </c>
      <c r="CZ13" s="137">
        <v>0</v>
      </c>
      <c r="DA13" s="137">
        <v>0</v>
      </c>
      <c r="DB13" s="137">
        <v>0</v>
      </c>
      <c r="DC13" s="137">
        <v>0</v>
      </c>
      <c r="DD13" s="137">
        <v>0</v>
      </c>
      <c r="DE13" s="137">
        <v>0</v>
      </c>
      <c r="DF13" s="137">
        <v>0</v>
      </c>
      <c r="DG13" s="137">
        <v>0</v>
      </c>
      <c r="DH13" s="137">
        <v>0</v>
      </c>
    </row>
    <row r="14" spans="1:112" ht="19.5" customHeight="1">
      <c r="A14" s="153" t="s">
        <v>95</v>
      </c>
      <c r="B14" s="153" t="s">
        <v>91</v>
      </c>
      <c r="C14" s="153" t="s">
        <v>93</v>
      </c>
      <c r="D14" s="153" t="s">
        <v>87</v>
      </c>
      <c r="E14" s="153" t="s">
        <v>97</v>
      </c>
      <c r="F14" s="137">
        <f t="shared" si="0"/>
        <v>27.4732</v>
      </c>
      <c r="G14" s="137">
        <v>27.4732</v>
      </c>
      <c r="H14" s="137">
        <v>0</v>
      </c>
      <c r="I14" s="137">
        <v>0</v>
      </c>
      <c r="J14" s="137">
        <v>0</v>
      </c>
      <c r="K14" s="137">
        <v>0</v>
      </c>
      <c r="L14" s="137">
        <v>0</v>
      </c>
      <c r="M14" s="137">
        <v>0</v>
      </c>
      <c r="N14" s="137">
        <v>27.4732</v>
      </c>
      <c r="O14" s="137">
        <v>0</v>
      </c>
      <c r="P14" s="137">
        <v>0</v>
      </c>
      <c r="Q14" s="137">
        <v>0</v>
      </c>
      <c r="R14" s="137">
        <v>0</v>
      </c>
      <c r="S14" s="137">
        <v>0</v>
      </c>
      <c r="T14" s="137">
        <v>0</v>
      </c>
      <c r="U14" s="137">
        <v>0</v>
      </c>
      <c r="V14" s="137">
        <v>0</v>
      </c>
      <c r="W14" s="137">
        <v>0</v>
      </c>
      <c r="X14" s="137">
        <v>0</v>
      </c>
      <c r="Y14" s="137">
        <v>0</v>
      </c>
      <c r="Z14" s="137">
        <v>0</v>
      </c>
      <c r="AA14" s="137">
        <v>0</v>
      </c>
      <c r="AB14" s="137">
        <v>0</v>
      </c>
      <c r="AC14" s="137">
        <v>0</v>
      </c>
      <c r="AD14" s="137">
        <v>0</v>
      </c>
      <c r="AE14" s="137">
        <v>0</v>
      </c>
      <c r="AF14" s="137">
        <v>0</v>
      </c>
      <c r="AG14" s="137">
        <v>0</v>
      </c>
      <c r="AH14" s="137">
        <v>0</v>
      </c>
      <c r="AI14" s="137">
        <v>0</v>
      </c>
      <c r="AJ14" s="137">
        <v>0</v>
      </c>
      <c r="AK14" s="137">
        <v>0</v>
      </c>
      <c r="AL14" s="137">
        <v>0</v>
      </c>
      <c r="AM14" s="137">
        <v>0</v>
      </c>
      <c r="AN14" s="137">
        <v>0</v>
      </c>
      <c r="AO14" s="137">
        <v>0</v>
      </c>
      <c r="AP14" s="137">
        <v>0</v>
      </c>
      <c r="AQ14" s="137">
        <v>0</v>
      </c>
      <c r="AR14" s="137">
        <v>0</v>
      </c>
      <c r="AS14" s="137">
        <v>0</v>
      </c>
      <c r="AT14" s="137">
        <v>0</v>
      </c>
      <c r="AU14" s="137">
        <v>0</v>
      </c>
      <c r="AV14" s="137">
        <v>0</v>
      </c>
      <c r="AW14" s="137">
        <v>0</v>
      </c>
      <c r="AX14" s="137">
        <v>0</v>
      </c>
      <c r="AY14" s="137">
        <v>0</v>
      </c>
      <c r="AZ14" s="137">
        <v>0</v>
      </c>
      <c r="BA14" s="137">
        <v>0</v>
      </c>
      <c r="BB14" s="137">
        <v>0</v>
      </c>
      <c r="BC14" s="137">
        <v>0</v>
      </c>
      <c r="BD14" s="137">
        <v>0</v>
      </c>
      <c r="BE14" s="137">
        <v>0</v>
      </c>
      <c r="BF14" s="137">
        <v>0</v>
      </c>
      <c r="BG14" s="137">
        <v>0</v>
      </c>
      <c r="BH14" s="137">
        <v>0</v>
      </c>
      <c r="BI14" s="137">
        <v>0</v>
      </c>
      <c r="BJ14" s="137">
        <v>0</v>
      </c>
      <c r="BK14" s="137">
        <v>0</v>
      </c>
      <c r="BL14" s="137">
        <v>0</v>
      </c>
      <c r="BM14" s="137">
        <v>0</v>
      </c>
      <c r="BN14" s="137">
        <v>0</v>
      </c>
      <c r="BO14" s="137">
        <v>0</v>
      </c>
      <c r="BP14" s="137">
        <v>0</v>
      </c>
      <c r="BQ14" s="137">
        <v>0</v>
      </c>
      <c r="BR14" s="137">
        <v>0</v>
      </c>
      <c r="BS14" s="137">
        <v>0</v>
      </c>
      <c r="BT14" s="137">
        <v>0</v>
      </c>
      <c r="BU14" s="137">
        <v>0</v>
      </c>
      <c r="BV14" s="137">
        <v>0</v>
      </c>
      <c r="BW14" s="137">
        <v>0</v>
      </c>
      <c r="BX14" s="137">
        <v>0</v>
      </c>
      <c r="BY14" s="137">
        <v>0</v>
      </c>
      <c r="BZ14" s="137">
        <v>0</v>
      </c>
      <c r="CA14" s="137">
        <v>0</v>
      </c>
      <c r="CB14" s="137">
        <v>0</v>
      </c>
      <c r="CC14" s="137">
        <v>0</v>
      </c>
      <c r="CD14" s="137">
        <v>0</v>
      </c>
      <c r="CE14" s="137">
        <v>0</v>
      </c>
      <c r="CF14" s="137">
        <v>0</v>
      </c>
      <c r="CG14" s="137">
        <v>0</v>
      </c>
      <c r="CH14" s="137">
        <v>0</v>
      </c>
      <c r="CI14" s="137">
        <v>0</v>
      </c>
      <c r="CJ14" s="137">
        <v>0</v>
      </c>
      <c r="CK14" s="137">
        <v>0</v>
      </c>
      <c r="CL14" s="137">
        <v>0</v>
      </c>
      <c r="CM14" s="137">
        <v>0</v>
      </c>
      <c r="CN14" s="137">
        <v>0</v>
      </c>
      <c r="CO14" s="137">
        <v>0</v>
      </c>
      <c r="CP14" s="137">
        <v>0</v>
      </c>
      <c r="CQ14" s="137">
        <v>0</v>
      </c>
      <c r="CR14" s="137">
        <v>0</v>
      </c>
      <c r="CS14" s="137">
        <v>0</v>
      </c>
      <c r="CT14" s="137">
        <v>0</v>
      </c>
      <c r="CU14" s="137">
        <v>0</v>
      </c>
      <c r="CV14" s="137">
        <v>0</v>
      </c>
      <c r="CW14" s="137">
        <v>0</v>
      </c>
      <c r="CX14" s="137">
        <v>0</v>
      </c>
      <c r="CY14" s="137">
        <v>0</v>
      </c>
      <c r="CZ14" s="137">
        <v>0</v>
      </c>
      <c r="DA14" s="137">
        <v>0</v>
      </c>
      <c r="DB14" s="137">
        <v>0</v>
      </c>
      <c r="DC14" s="137">
        <v>0</v>
      </c>
      <c r="DD14" s="137">
        <v>0</v>
      </c>
      <c r="DE14" s="137">
        <v>0</v>
      </c>
      <c r="DF14" s="137">
        <v>0</v>
      </c>
      <c r="DG14" s="137">
        <v>0</v>
      </c>
      <c r="DH14" s="137">
        <v>0</v>
      </c>
    </row>
    <row r="15" spans="1:112" ht="19.5" customHeight="1">
      <c r="A15" s="153" t="s">
        <v>98</v>
      </c>
      <c r="B15" s="153" t="s">
        <v>99</v>
      </c>
      <c r="C15" s="153" t="s">
        <v>86</v>
      </c>
      <c r="D15" s="153" t="s">
        <v>87</v>
      </c>
      <c r="E15" s="153" t="s">
        <v>100</v>
      </c>
      <c r="F15" s="137">
        <f t="shared" si="0"/>
        <v>24.039</v>
      </c>
      <c r="G15" s="137">
        <v>24.039</v>
      </c>
      <c r="H15" s="137">
        <v>0</v>
      </c>
      <c r="I15" s="137">
        <v>0</v>
      </c>
      <c r="J15" s="137">
        <v>0</v>
      </c>
      <c r="K15" s="137">
        <v>0</v>
      </c>
      <c r="L15" s="137">
        <v>0</v>
      </c>
      <c r="M15" s="137">
        <v>0</v>
      </c>
      <c r="N15" s="137">
        <v>0</v>
      </c>
      <c r="O15" s="137">
        <v>24.039</v>
      </c>
      <c r="P15" s="137">
        <v>0</v>
      </c>
      <c r="Q15" s="137">
        <v>0</v>
      </c>
      <c r="R15" s="137">
        <v>0</v>
      </c>
      <c r="S15" s="137">
        <v>0</v>
      </c>
      <c r="T15" s="137">
        <v>0</v>
      </c>
      <c r="U15" s="137">
        <v>0</v>
      </c>
      <c r="V15" s="137">
        <v>0</v>
      </c>
      <c r="W15" s="137">
        <v>0</v>
      </c>
      <c r="X15" s="137">
        <v>0</v>
      </c>
      <c r="Y15" s="137">
        <v>0</v>
      </c>
      <c r="Z15" s="137">
        <v>0</v>
      </c>
      <c r="AA15" s="137">
        <v>0</v>
      </c>
      <c r="AB15" s="137">
        <v>0</v>
      </c>
      <c r="AC15" s="137">
        <v>0</v>
      </c>
      <c r="AD15" s="137">
        <v>0</v>
      </c>
      <c r="AE15" s="137">
        <v>0</v>
      </c>
      <c r="AF15" s="137">
        <v>0</v>
      </c>
      <c r="AG15" s="137">
        <v>0</v>
      </c>
      <c r="AH15" s="137">
        <v>0</v>
      </c>
      <c r="AI15" s="137">
        <v>0</v>
      </c>
      <c r="AJ15" s="137">
        <v>0</v>
      </c>
      <c r="AK15" s="137">
        <v>0</v>
      </c>
      <c r="AL15" s="137">
        <v>0</v>
      </c>
      <c r="AM15" s="137">
        <v>0</v>
      </c>
      <c r="AN15" s="137">
        <v>0</v>
      </c>
      <c r="AO15" s="137">
        <v>0</v>
      </c>
      <c r="AP15" s="137">
        <v>0</v>
      </c>
      <c r="AQ15" s="137">
        <v>0</v>
      </c>
      <c r="AR15" s="137">
        <v>0</v>
      </c>
      <c r="AS15" s="137">
        <v>0</v>
      </c>
      <c r="AT15" s="137">
        <v>0</v>
      </c>
      <c r="AU15" s="137">
        <v>0</v>
      </c>
      <c r="AV15" s="137">
        <v>0</v>
      </c>
      <c r="AW15" s="137">
        <v>0</v>
      </c>
      <c r="AX15" s="137">
        <v>0</v>
      </c>
      <c r="AY15" s="137">
        <v>0</v>
      </c>
      <c r="AZ15" s="137">
        <v>0</v>
      </c>
      <c r="BA15" s="137">
        <v>0</v>
      </c>
      <c r="BB15" s="137">
        <v>0</v>
      </c>
      <c r="BC15" s="137">
        <v>0</v>
      </c>
      <c r="BD15" s="137">
        <v>0</v>
      </c>
      <c r="BE15" s="137">
        <v>0</v>
      </c>
      <c r="BF15" s="137">
        <v>0</v>
      </c>
      <c r="BG15" s="137">
        <v>0</v>
      </c>
      <c r="BH15" s="137">
        <v>0</v>
      </c>
      <c r="BI15" s="137">
        <v>0</v>
      </c>
      <c r="BJ15" s="137">
        <v>0</v>
      </c>
      <c r="BK15" s="137">
        <v>0</v>
      </c>
      <c r="BL15" s="137">
        <v>0</v>
      </c>
      <c r="BM15" s="137">
        <v>0</v>
      </c>
      <c r="BN15" s="137">
        <v>0</v>
      </c>
      <c r="BO15" s="137">
        <v>0</v>
      </c>
      <c r="BP15" s="137">
        <v>0</v>
      </c>
      <c r="BQ15" s="137">
        <v>0</v>
      </c>
      <c r="BR15" s="137">
        <v>0</v>
      </c>
      <c r="BS15" s="137">
        <v>0</v>
      </c>
      <c r="BT15" s="137">
        <v>0</v>
      </c>
      <c r="BU15" s="137">
        <v>0</v>
      </c>
      <c r="BV15" s="137">
        <v>0</v>
      </c>
      <c r="BW15" s="137">
        <v>0</v>
      </c>
      <c r="BX15" s="137">
        <v>0</v>
      </c>
      <c r="BY15" s="137">
        <v>0</v>
      </c>
      <c r="BZ15" s="137">
        <v>0</v>
      </c>
      <c r="CA15" s="137">
        <v>0</v>
      </c>
      <c r="CB15" s="137">
        <v>0</v>
      </c>
      <c r="CC15" s="137">
        <v>0</v>
      </c>
      <c r="CD15" s="137">
        <v>0</v>
      </c>
      <c r="CE15" s="137">
        <v>0</v>
      </c>
      <c r="CF15" s="137">
        <v>0</v>
      </c>
      <c r="CG15" s="137">
        <v>0</v>
      </c>
      <c r="CH15" s="137">
        <v>0</v>
      </c>
      <c r="CI15" s="137">
        <v>0</v>
      </c>
      <c r="CJ15" s="137">
        <v>0</v>
      </c>
      <c r="CK15" s="137">
        <v>0</v>
      </c>
      <c r="CL15" s="137">
        <v>0</v>
      </c>
      <c r="CM15" s="137">
        <v>0</v>
      </c>
      <c r="CN15" s="137">
        <v>0</v>
      </c>
      <c r="CO15" s="137">
        <v>0</v>
      </c>
      <c r="CP15" s="137">
        <v>0</v>
      </c>
      <c r="CQ15" s="137">
        <v>0</v>
      </c>
      <c r="CR15" s="137">
        <v>0</v>
      </c>
      <c r="CS15" s="137">
        <v>0</v>
      </c>
      <c r="CT15" s="137">
        <v>0</v>
      </c>
      <c r="CU15" s="137">
        <v>0</v>
      </c>
      <c r="CV15" s="137">
        <v>0</v>
      </c>
      <c r="CW15" s="137">
        <v>0</v>
      </c>
      <c r="CX15" s="137">
        <v>0</v>
      </c>
      <c r="CY15" s="137">
        <v>0</v>
      </c>
      <c r="CZ15" s="137">
        <v>0</v>
      </c>
      <c r="DA15" s="137">
        <v>0</v>
      </c>
      <c r="DB15" s="137">
        <v>0</v>
      </c>
      <c r="DC15" s="137">
        <v>0</v>
      </c>
      <c r="DD15" s="137">
        <v>0</v>
      </c>
      <c r="DE15" s="137">
        <v>0</v>
      </c>
      <c r="DF15" s="137">
        <v>0</v>
      </c>
      <c r="DG15" s="137">
        <v>0</v>
      </c>
      <c r="DH15" s="137">
        <v>0</v>
      </c>
    </row>
    <row r="16" spans="1:112" ht="19.5" customHeight="1">
      <c r="A16" s="153" t="s">
        <v>98</v>
      </c>
      <c r="B16" s="153" t="s">
        <v>99</v>
      </c>
      <c r="C16" s="153" t="s">
        <v>101</v>
      </c>
      <c r="D16" s="153" t="s">
        <v>87</v>
      </c>
      <c r="E16" s="153" t="s">
        <v>102</v>
      </c>
      <c r="F16" s="137">
        <f t="shared" si="0"/>
        <v>7.303</v>
      </c>
      <c r="G16" s="137">
        <v>7.303</v>
      </c>
      <c r="H16" s="137">
        <v>0</v>
      </c>
      <c r="I16" s="137">
        <v>0</v>
      </c>
      <c r="J16" s="137">
        <v>0</v>
      </c>
      <c r="K16" s="137">
        <v>0</v>
      </c>
      <c r="L16" s="137">
        <v>0</v>
      </c>
      <c r="M16" s="137">
        <v>0</v>
      </c>
      <c r="N16" s="137">
        <v>0</v>
      </c>
      <c r="O16" s="137">
        <v>0</v>
      </c>
      <c r="P16" s="137">
        <v>7.303</v>
      </c>
      <c r="Q16" s="137">
        <v>0</v>
      </c>
      <c r="R16" s="137">
        <v>0</v>
      </c>
      <c r="S16" s="137">
        <v>0</v>
      </c>
      <c r="T16" s="137">
        <v>0</v>
      </c>
      <c r="U16" s="137">
        <v>0</v>
      </c>
      <c r="V16" s="137">
        <v>0</v>
      </c>
      <c r="W16" s="137">
        <v>0</v>
      </c>
      <c r="X16" s="137">
        <v>0</v>
      </c>
      <c r="Y16" s="137">
        <v>0</v>
      </c>
      <c r="Z16" s="137">
        <v>0</v>
      </c>
      <c r="AA16" s="137">
        <v>0</v>
      </c>
      <c r="AB16" s="137">
        <v>0</v>
      </c>
      <c r="AC16" s="137">
        <v>0</v>
      </c>
      <c r="AD16" s="137">
        <v>0</v>
      </c>
      <c r="AE16" s="137">
        <v>0</v>
      </c>
      <c r="AF16" s="137">
        <v>0</v>
      </c>
      <c r="AG16" s="137">
        <v>0</v>
      </c>
      <c r="AH16" s="137">
        <v>0</v>
      </c>
      <c r="AI16" s="137">
        <v>0</v>
      </c>
      <c r="AJ16" s="137">
        <v>0</v>
      </c>
      <c r="AK16" s="137">
        <v>0</v>
      </c>
      <c r="AL16" s="137">
        <v>0</v>
      </c>
      <c r="AM16" s="137">
        <v>0</v>
      </c>
      <c r="AN16" s="137">
        <v>0</v>
      </c>
      <c r="AO16" s="137">
        <v>0</v>
      </c>
      <c r="AP16" s="137">
        <v>0</v>
      </c>
      <c r="AQ16" s="137">
        <v>0</v>
      </c>
      <c r="AR16" s="137">
        <v>0</v>
      </c>
      <c r="AS16" s="137">
        <v>0</v>
      </c>
      <c r="AT16" s="137">
        <v>0</v>
      </c>
      <c r="AU16" s="137">
        <v>0</v>
      </c>
      <c r="AV16" s="137">
        <v>0</v>
      </c>
      <c r="AW16" s="137">
        <v>0</v>
      </c>
      <c r="AX16" s="137">
        <v>0</v>
      </c>
      <c r="AY16" s="137">
        <v>0</v>
      </c>
      <c r="AZ16" s="137">
        <v>0</v>
      </c>
      <c r="BA16" s="137">
        <v>0</v>
      </c>
      <c r="BB16" s="137">
        <v>0</v>
      </c>
      <c r="BC16" s="137">
        <v>0</v>
      </c>
      <c r="BD16" s="137">
        <v>0</v>
      </c>
      <c r="BE16" s="137">
        <v>0</v>
      </c>
      <c r="BF16" s="137">
        <v>0</v>
      </c>
      <c r="BG16" s="137">
        <v>0</v>
      </c>
      <c r="BH16" s="137">
        <v>0</v>
      </c>
      <c r="BI16" s="137">
        <v>0</v>
      </c>
      <c r="BJ16" s="137">
        <v>0</v>
      </c>
      <c r="BK16" s="137">
        <v>0</v>
      </c>
      <c r="BL16" s="137">
        <v>0</v>
      </c>
      <c r="BM16" s="137">
        <v>0</v>
      </c>
      <c r="BN16" s="137">
        <v>0</v>
      </c>
      <c r="BO16" s="137">
        <v>0</v>
      </c>
      <c r="BP16" s="137">
        <v>0</v>
      </c>
      <c r="BQ16" s="137">
        <v>0</v>
      </c>
      <c r="BR16" s="137">
        <v>0</v>
      </c>
      <c r="BS16" s="137">
        <v>0</v>
      </c>
      <c r="BT16" s="137">
        <v>0</v>
      </c>
      <c r="BU16" s="137">
        <v>0</v>
      </c>
      <c r="BV16" s="137">
        <v>0</v>
      </c>
      <c r="BW16" s="137">
        <v>0</v>
      </c>
      <c r="BX16" s="137">
        <v>0</v>
      </c>
      <c r="BY16" s="137">
        <v>0</v>
      </c>
      <c r="BZ16" s="137">
        <v>0</v>
      </c>
      <c r="CA16" s="137">
        <v>0</v>
      </c>
      <c r="CB16" s="137">
        <v>0</v>
      </c>
      <c r="CC16" s="137">
        <v>0</v>
      </c>
      <c r="CD16" s="137">
        <v>0</v>
      </c>
      <c r="CE16" s="137">
        <v>0</v>
      </c>
      <c r="CF16" s="137">
        <v>0</v>
      </c>
      <c r="CG16" s="137">
        <v>0</v>
      </c>
      <c r="CH16" s="137">
        <v>0</v>
      </c>
      <c r="CI16" s="137">
        <v>0</v>
      </c>
      <c r="CJ16" s="137">
        <v>0</v>
      </c>
      <c r="CK16" s="137">
        <v>0</v>
      </c>
      <c r="CL16" s="137">
        <v>0</v>
      </c>
      <c r="CM16" s="137">
        <v>0</v>
      </c>
      <c r="CN16" s="137">
        <v>0</v>
      </c>
      <c r="CO16" s="137">
        <v>0</v>
      </c>
      <c r="CP16" s="137">
        <v>0</v>
      </c>
      <c r="CQ16" s="137">
        <v>0</v>
      </c>
      <c r="CR16" s="137">
        <v>0</v>
      </c>
      <c r="CS16" s="137">
        <v>0</v>
      </c>
      <c r="CT16" s="137">
        <v>0</v>
      </c>
      <c r="CU16" s="137">
        <v>0</v>
      </c>
      <c r="CV16" s="137">
        <v>0</v>
      </c>
      <c r="CW16" s="137">
        <v>0</v>
      </c>
      <c r="CX16" s="137">
        <v>0</v>
      </c>
      <c r="CY16" s="137">
        <v>0</v>
      </c>
      <c r="CZ16" s="137">
        <v>0</v>
      </c>
      <c r="DA16" s="137">
        <v>0</v>
      </c>
      <c r="DB16" s="137">
        <v>0</v>
      </c>
      <c r="DC16" s="137">
        <v>0</v>
      </c>
      <c r="DD16" s="137">
        <v>0</v>
      </c>
      <c r="DE16" s="137">
        <v>0</v>
      </c>
      <c r="DF16" s="137">
        <v>0</v>
      </c>
      <c r="DG16" s="137">
        <v>0</v>
      </c>
      <c r="DH16" s="137">
        <v>0</v>
      </c>
    </row>
    <row r="17" spans="1:112" ht="19.5" customHeight="1">
      <c r="A17" s="153" t="s">
        <v>103</v>
      </c>
      <c r="B17" s="153" t="s">
        <v>85</v>
      </c>
      <c r="C17" s="153" t="s">
        <v>86</v>
      </c>
      <c r="D17" s="153" t="s">
        <v>87</v>
      </c>
      <c r="E17" s="153" t="s">
        <v>104</v>
      </c>
      <c r="F17" s="137">
        <f t="shared" si="0"/>
        <v>49.3473</v>
      </c>
      <c r="G17" s="137">
        <v>49.3473</v>
      </c>
      <c r="H17" s="137">
        <v>0</v>
      </c>
      <c r="I17" s="137">
        <v>0</v>
      </c>
      <c r="J17" s="137">
        <v>0</v>
      </c>
      <c r="K17" s="137">
        <v>0</v>
      </c>
      <c r="L17" s="137">
        <v>0</v>
      </c>
      <c r="M17" s="137">
        <v>0</v>
      </c>
      <c r="N17" s="137">
        <v>0</v>
      </c>
      <c r="O17" s="137">
        <v>0</v>
      </c>
      <c r="P17" s="137">
        <v>0</v>
      </c>
      <c r="Q17" s="137">
        <v>0</v>
      </c>
      <c r="R17" s="137">
        <v>49.3473</v>
      </c>
      <c r="S17" s="137">
        <v>0</v>
      </c>
      <c r="T17" s="137">
        <v>0</v>
      </c>
      <c r="U17" s="137">
        <v>0</v>
      </c>
      <c r="V17" s="137">
        <v>0</v>
      </c>
      <c r="W17" s="137">
        <v>0</v>
      </c>
      <c r="X17" s="137">
        <v>0</v>
      </c>
      <c r="Y17" s="137">
        <v>0</v>
      </c>
      <c r="Z17" s="137">
        <v>0</v>
      </c>
      <c r="AA17" s="137">
        <v>0</v>
      </c>
      <c r="AB17" s="137">
        <v>0</v>
      </c>
      <c r="AC17" s="137">
        <v>0</v>
      </c>
      <c r="AD17" s="137">
        <v>0</v>
      </c>
      <c r="AE17" s="137">
        <v>0</v>
      </c>
      <c r="AF17" s="137">
        <v>0</v>
      </c>
      <c r="AG17" s="137">
        <v>0</v>
      </c>
      <c r="AH17" s="137">
        <v>0</v>
      </c>
      <c r="AI17" s="137">
        <v>0</v>
      </c>
      <c r="AJ17" s="137">
        <v>0</v>
      </c>
      <c r="AK17" s="137">
        <v>0</v>
      </c>
      <c r="AL17" s="137">
        <v>0</v>
      </c>
      <c r="AM17" s="137">
        <v>0</v>
      </c>
      <c r="AN17" s="137">
        <v>0</v>
      </c>
      <c r="AO17" s="137">
        <v>0</v>
      </c>
      <c r="AP17" s="137">
        <v>0</v>
      </c>
      <c r="AQ17" s="137">
        <v>0</v>
      </c>
      <c r="AR17" s="137">
        <v>0</v>
      </c>
      <c r="AS17" s="137">
        <v>0</v>
      </c>
      <c r="AT17" s="137">
        <v>0</v>
      </c>
      <c r="AU17" s="137">
        <v>0</v>
      </c>
      <c r="AV17" s="137">
        <v>0</v>
      </c>
      <c r="AW17" s="137">
        <v>0</v>
      </c>
      <c r="AX17" s="137">
        <v>0</v>
      </c>
      <c r="AY17" s="137">
        <v>0</v>
      </c>
      <c r="AZ17" s="137">
        <v>0</v>
      </c>
      <c r="BA17" s="137">
        <v>0</v>
      </c>
      <c r="BB17" s="137">
        <v>0</v>
      </c>
      <c r="BC17" s="137">
        <v>0</v>
      </c>
      <c r="BD17" s="137">
        <v>0</v>
      </c>
      <c r="BE17" s="137">
        <v>0</v>
      </c>
      <c r="BF17" s="137">
        <v>0</v>
      </c>
      <c r="BG17" s="137">
        <v>0</v>
      </c>
      <c r="BH17" s="137">
        <v>0</v>
      </c>
      <c r="BI17" s="137">
        <v>0</v>
      </c>
      <c r="BJ17" s="137">
        <v>0</v>
      </c>
      <c r="BK17" s="137">
        <v>0</v>
      </c>
      <c r="BL17" s="137">
        <v>0</v>
      </c>
      <c r="BM17" s="137">
        <v>0</v>
      </c>
      <c r="BN17" s="137">
        <v>0</v>
      </c>
      <c r="BO17" s="137">
        <v>0</v>
      </c>
      <c r="BP17" s="137">
        <v>0</v>
      </c>
      <c r="BQ17" s="137">
        <v>0</v>
      </c>
      <c r="BR17" s="137">
        <v>0</v>
      </c>
      <c r="BS17" s="137">
        <v>0</v>
      </c>
      <c r="BT17" s="137">
        <v>0</v>
      </c>
      <c r="BU17" s="137">
        <v>0</v>
      </c>
      <c r="BV17" s="137">
        <v>0</v>
      </c>
      <c r="BW17" s="137">
        <v>0</v>
      </c>
      <c r="BX17" s="137">
        <v>0</v>
      </c>
      <c r="BY17" s="137">
        <v>0</v>
      </c>
      <c r="BZ17" s="137">
        <v>0</v>
      </c>
      <c r="CA17" s="137">
        <v>0</v>
      </c>
      <c r="CB17" s="137">
        <v>0</v>
      </c>
      <c r="CC17" s="137">
        <v>0</v>
      </c>
      <c r="CD17" s="137">
        <v>0</v>
      </c>
      <c r="CE17" s="137">
        <v>0</v>
      </c>
      <c r="CF17" s="137">
        <v>0</v>
      </c>
      <c r="CG17" s="137">
        <v>0</v>
      </c>
      <c r="CH17" s="137">
        <v>0</v>
      </c>
      <c r="CI17" s="137">
        <v>0</v>
      </c>
      <c r="CJ17" s="137">
        <v>0</v>
      </c>
      <c r="CK17" s="137">
        <v>0</v>
      </c>
      <c r="CL17" s="137">
        <v>0</v>
      </c>
      <c r="CM17" s="137">
        <v>0</v>
      </c>
      <c r="CN17" s="137">
        <v>0</v>
      </c>
      <c r="CO17" s="137">
        <v>0</v>
      </c>
      <c r="CP17" s="137">
        <v>0</v>
      </c>
      <c r="CQ17" s="137">
        <v>0</v>
      </c>
      <c r="CR17" s="137">
        <v>0</v>
      </c>
      <c r="CS17" s="137">
        <v>0</v>
      </c>
      <c r="CT17" s="137">
        <v>0</v>
      </c>
      <c r="CU17" s="137">
        <v>0</v>
      </c>
      <c r="CV17" s="137">
        <v>0</v>
      </c>
      <c r="CW17" s="137">
        <v>0</v>
      </c>
      <c r="CX17" s="137">
        <v>0</v>
      </c>
      <c r="CY17" s="137">
        <v>0</v>
      </c>
      <c r="CZ17" s="137">
        <v>0</v>
      </c>
      <c r="DA17" s="137">
        <v>0</v>
      </c>
      <c r="DB17" s="137">
        <v>0</v>
      </c>
      <c r="DC17" s="137">
        <v>0</v>
      </c>
      <c r="DD17" s="137">
        <v>0</v>
      </c>
      <c r="DE17" s="137">
        <v>0</v>
      </c>
      <c r="DF17" s="137">
        <v>0</v>
      </c>
      <c r="DG17" s="137">
        <v>0</v>
      </c>
      <c r="DH17" s="137">
        <v>0</v>
      </c>
    </row>
  </sheetData>
  <sheetProtection/>
  <mergeCells count="122">
    <mergeCell ref="A2:DH2"/>
    <mergeCell ref="A4:E4"/>
    <mergeCell ref="G4:T4"/>
    <mergeCell ref="U4:AV4"/>
    <mergeCell ref="AW4:BH4"/>
    <mergeCell ref="BI4:BM4"/>
    <mergeCell ref="BN4:BZ4"/>
    <mergeCell ref="CA4:CQ4"/>
    <mergeCell ref="CR4:CT4"/>
    <mergeCell ref="CU4:CZ4"/>
    <mergeCell ref="DA4:DC4"/>
    <mergeCell ref="DD4:DH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horizontalCentered="1"/>
  <pageMargins left="0.39" right="0.39" top="0.79" bottom="0.39"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topLeftCell="A4">
      <selection activeCell="O17" sqref="O17"/>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109"/>
      <c r="B1" s="109"/>
      <c r="C1" s="109"/>
      <c r="D1" s="110"/>
      <c r="E1" s="109"/>
      <c r="F1" s="109"/>
      <c r="G1" s="75" t="s">
        <v>276</v>
      </c>
    </row>
    <row r="2" spans="1:7" ht="25.5" customHeight="1">
      <c r="A2" s="72" t="s">
        <v>277</v>
      </c>
      <c r="B2" s="72"/>
      <c r="C2" s="72"/>
      <c r="D2" s="72"/>
      <c r="E2" s="72"/>
      <c r="F2" s="72"/>
      <c r="G2" s="72"/>
    </row>
    <row r="3" spans="1:7" ht="19.5" customHeight="1">
      <c r="A3" s="131" t="s">
        <v>5</v>
      </c>
      <c r="B3" s="73"/>
      <c r="C3" s="73"/>
      <c r="D3" s="73"/>
      <c r="E3" s="112"/>
      <c r="F3" s="112"/>
      <c r="G3" s="75" t="s">
        <v>6</v>
      </c>
    </row>
    <row r="4" spans="1:7" ht="19.5" customHeight="1">
      <c r="A4" s="117" t="s">
        <v>278</v>
      </c>
      <c r="B4" s="118"/>
      <c r="C4" s="118"/>
      <c r="D4" s="119"/>
      <c r="E4" s="138" t="s">
        <v>107</v>
      </c>
      <c r="F4" s="83"/>
      <c r="G4" s="83"/>
    </row>
    <row r="5" spans="1:7" ht="19.5" customHeight="1">
      <c r="A5" s="76" t="s">
        <v>67</v>
      </c>
      <c r="B5" s="78"/>
      <c r="C5" s="139" t="s">
        <v>68</v>
      </c>
      <c r="D5" s="140" t="s">
        <v>279</v>
      </c>
      <c r="E5" s="83" t="s">
        <v>59</v>
      </c>
      <c r="F5" s="80" t="s">
        <v>280</v>
      </c>
      <c r="G5" s="141" t="s">
        <v>281</v>
      </c>
    </row>
    <row r="6" spans="1:7" ht="33.75" customHeight="1">
      <c r="A6" s="85" t="s">
        <v>79</v>
      </c>
      <c r="B6" s="86" t="s">
        <v>80</v>
      </c>
      <c r="C6" s="142"/>
      <c r="D6" s="143"/>
      <c r="E6" s="89"/>
      <c r="F6" s="90"/>
      <c r="G6" s="125"/>
    </row>
    <row r="7" spans="1:7" ht="19.5" customHeight="1">
      <c r="A7" s="91" t="s">
        <v>16</v>
      </c>
      <c r="B7" s="135" t="s">
        <v>16</v>
      </c>
      <c r="C7" s="144" t="s">
        <v>16</v>
      </c>
      <c r="D7" s="91" t="s">
        <v>59</v>
      </c>
      <c r="E7" s="145">
        <v>647.7651</v>
      </c>
      <c r="F7" s="146">
        <v>532.8955</v>
      </c>
      <c r="G7" s="137">
        <v>114.8696</v>
      </c>
    </row>
    <row r="8" spans="1:7" ht="19.5" customHeight="1">
      <c r="A8" s="91" t="s">
        <v>16</v>
      </c>
      <c r="B8" s="135" t="s">
        <v>16</v>
      </c>
      <c r="C8" s="144" t="s">
        <v>82</v>
      </c>
      <c r="D8" s="91" t="s">
        <v>83</v>
      </c>
      <c r="E8" s="145">
        <v>647.7651</v>
      </c>
      <c r="F8" s="146">
        <v>532.8955</v>
      </c>
      <c r="G8" s="137">
        <v>114.8696</v>
      </c>
    </row>
    <row r="9" spans="1:7" ht="19.5" customHeight="1">
      <c r="A9" s="91" t="s">
        <v>282</v>
      </c>
      <c r="B9" s="135" t="s">
        <v>16</v>
      </c>
      <c r="C9" s="144" t="s">
        <v>16</v>
      </c>
      <c r="D9" s="91" t="s">
        <v>283</v>
      </c>
      <c r="E9" s="145">
        <v>526.6483</v>
      </c>
      <c r="F9" s="146">
        <v>526.6483</v>
      </c>
      <c r="G9" s="137">
        <v>0</v>
      </c>
    </row>
    <row r="10" spans="1:7" ht="19.5" customHeight="1">
      <c r="A10" s="91" t="s">
        <v>282</v>
      </c>
      <c r="B10" s="135" t="s">
        <v>86</v>
      </c>
      <c r="C10" s="144" t="s">
        <v>87</v>
      </c>
      <c r="D10" s="91" t="s">
        <v>284</v>
      </c>
      <c r="E10" s="145">
        <v>131.3724</v>
      </c>
      <c r="F10" s="146">
        <v>131.3724</v>
      </c>
      <c r="G10" s="137">
        <v>0</v>
      </c>
    </row>
    <row r="11" spans="1:7" ht="19.5" customHeight="1">
      <c r="A11" s="91" t="s">
        <v>282</v>
      </c>
      <c r="B11" s="135" t="s">
        <v>85</v>
      </c>
      <c r="C11" s="144" t="s">
        <v>87</v>
      </c>
      <c r="D11" s="91" t="s">
        <v>285</v>
      </c>
      <c r="E11" s="145">
        <v>201.0948</v>
      </c>
      <c r="F11" s="146">
        <v>201.0948</v>
      </c>
      <c r="G11" s="137">
        <v>0</v>
      </c>
    </row>
    <row r="12" spans="1:7" ht="19.5" customHeight="1">
      <c r="A12" s="91" t="s">
        <v>282</v>
      </c>
      <c r="B12" s="135" t="s">
        <v>101</v>
      </c>
      <c r="C12" s="144" t="s">
        <v>87</v>
      </c>
      <c r="D12" s="91" t="s">
        <v>286</v>
      </c>
      <c r="E12" s="145">
        <v>10.9477</v>
      </c>
      <c r="F12" s="146">
        <v>10.9477</v>
      </c>
      <c r="G12" s="137">
        <v>0</v>
      </c>
    </row>
    <row r="13" spans="1:7" ht="19.5" customHeight="1">
      <c r="A13" s="91" t="s">
        <v>282</v>
      </c>
      <c r="B13" s="135" t="s">
        <v>176</v>
      </c>
      <c r="C13" s="144" t="s">
        <v>87</v>
      </c>
      <c r="D13" s="91" t="s">
        <v>287</v>
      </c>
      <c r="E13" s="145">
        <v>68.683</v>
      </c>
      <c r="F13" s="146">
        <v>68.683</v>
      </c>
      <c r="G13" s="137">
        <v>0</v>
      </c>
    </row>
    <row r="14" spans="1:7" ht="19.5" customHeight="1">
      <c r="A14" s="91" t="s">
        <v>282</v>
      </c>
      <c r="B14" s="135" t="s">
        <v>178</v>
      </c>
      <c r="C14" s="144" t="s">
        <v>87</v>
      </c>
      <c r="D14" s="91" t="s">
        <v>288</v>
      </c>
      <c r="E14" s="145">
        <v>27.4732</v>
      </c>
      <c r="F14" s="146">
        <v>27.4732</v>
      </c>
      <c r="G14" s="137">
        <v>0</v>
      </c>
    </row>
    <row r="15" spans="1:7" ht="19.5" customHeight="1">
      <c r="A15" s="91" t="s">
        <v>282</v>
      </c>
      <c r="B15" s="135" t="s">
        <v>289</v>
      </c>
      <c r="C15" s="144" t="s">
        <v>87</v>
      </c>
      <c r="D15" s="91" t="s">
        <v>290</v>
      </c>
      <c r="E15" s="145">
        <v>24.039</v>
      </c>
      <c r="F15" s="146">
        <v>24.039</v>
      </c>
      <c r="G15" s="137">
        <v>0</v>
      </c>
    </row>
    <row r="16" spans="1:7" ht="19.5" customHeight="1">
      <c r="A16" s="91" t="s">
        <v>282</v>
      </c>
      <c r="B16" s="135" t="s">
        <v>99</v>
      </c>
      <c r="C16" s="144" t="s">
        <v>87</v>
      </c>
      <c r="D16" s="91" t="s">
        <v>291</v>
      </c>
      <c r="E16" s="145">
        <v>7.303</v>
      </c>
      <c r="F16" s="146">
        <v>7.303</v>
      </c>
      <c r="G16" s="137">
        <v>0</v>
      </c>
    </row>
    <row r="17" spans="1:7" ht="19.5" customHeight="1">
      <c r="A17" s="91" t="s">
        <v>282</v>
      </c>
      <c r="B17" s="135" t="s">
        <v>292</v>
      </c>
      <c r="C17" s="144" t="s">
        <v>87</v>
      </c>
      <c r="D17" s="91" t="s">
        <v>293</v>
      </c>
      <c r="E17" s="145">
        <v>6.3879</v>
      </c>
      <c r="F17" s="146">
        <v>6.3879</v>
      </c>
      <c r="G17" s="137">
        <v>0</v>
      </c>
    </row>
    <row r="18" spans="1:7" ht="19.5" customHeight="1">
      <c r="A18" s="91" t="s">
        <v>282</v>
      </c>
      <c r="B18" s="135" t="s">
        <v>294</v>
      </c>
      <c r="C18" s="144" t="s">
        <v>87</v>
      </c>
      <c r="D18" s="91" t="s">
        <v>168</v>
      </c>
      <c r="E18" s="145">
        <v>49.3473</v>
      </c>
      <c r="F18" s="146">
        <v>49.3473</v>
      </c>
      <c r="G18" s="137">
        <v>0</v>
      </c>
    </row>
    <row r="19" spans="1:7" ht="19.5" customHeight="1">
      <c r="A19" s="91" t="s">
        <v>295</v>
      </c>
      <c r="B19" s="135" t="s">
        <v>16</v>
      </c>
      <c r="C19" s="144" t="s">
        <v>16</v>
      </c>
      <c r="D19" s="91" t="s">
        <v>296</v>
      </c>
      <c r="E19" s="145">
        <v>114.8696</v>
      </c>
      <c r="F19" s="146">
        <v>0</v>
      </c>
      <c r="G19" s="137">
        <v>114.8696</v>
      </c>
    </row>
    <row r="20" spans="1:7" ht="19.5" customHeight="1">
      <c r="A20" s="91" t="s">
        <v>295</v>
      </c>
      <c r="B20" s="135" t="s">
        <v>86</v>
      </c>
      <c r="C20" s="144" t="s">
        <v>87</v>
      </c>
      <c r="D20" s="91" t="s">
        <v>297</v>
      </c>
      <c r="E20" s="145">
        <v>12</v>
      </c>
      <c r="F20" s="146">
        <v>0</v>
      </c>
      <c r="G20" s="137">
        <v>12</v>
      </c>
    </row>
    <row r="21" spans="1:7" ht="19.5" customHeight="1">
      <c r="A21" s="91" t="s">
        <v>295</v>
      </c>
      <c r="B21" s="135" t="s">
        <v>85</v>
      </c>
      <c r="C21" s="144" t="s">
        <v>87</v>
      </c>
      <c r="D21" s="91" t="s">
        <v>298</v>
      </c>
      <c r="E21" s="145">
        <v>1.5</v>
      </c>
      <c r="F21" s="146">
        <v>0</v>
      </c>
      <c r="G21" s="137">
        <v>1.5</v>
      </c>
    </row>
    <row r="22" spans="1:7" ht="19.5" customHeight="1">
      <c r="A22" s="91" t="s">
        <v>295</v>
      </c>
      <c r="B22" s="135" t="s">
        <v>89</v>
      </c>
      <c r="C22" s="144" t="s">
        <v>87</v>
      </c>
      <c r="D22" s="91" t="s">
        <v>299</v>
      </c>
      <c r="E22" s="145">
        <v>0.3</v>
      </c>
      <c r="F22" s="146">
        <v>0</v>
      </c>
      <c r="G22" s="137">
        <v>0.3</v>
      </c>
    </row>
    <row r="23" spans="1:7" ht="19.5" customHeight="1">
      <c r="A23" s="91" t="s">
        <v>295</v>
      </c>
      <c r="B23" s="135" t="s">
        <v>91</v>
      </c>
      <c r="C23" s="144" t="s">
        <v>87</v>
      </c>
      <c r="D23" s="91" t="s">
        <v>300</v>
      </c>
      <c r="E23" s="145">
        <v>0.12</v>
      </c>
      <c r="F23" s="146">
        <v>0</v>
      </c>
      <c r="G23" s="137">
        <v>0.12</v>
      </c>
    </row>
    <row r="24" spans="1:7" ht="19.5" customHeight="1">
      <c r="A24" s="91" t="s">
        <v>295</v>
      </c>
      <c r="B24" s="135" t="s">
        <v>93</v>
      </c>
      <c r="C24" s="144" t="s">
        <v>87</v>
      </c>
      <c r="D24" s="91" t="s">
        <v>301</v>
      </c>
      <c r="E24" s="145">
        <v>3.8</v>
      </c>
      <c r="F24" s="146">
        <v>0</v>
      </c>
      <c r="G24" s="137">
        <v>3.8</v>
      </c>
    </row>
    <row r="25" spans="1:7" ht="19.5" customHeight="1">
      <c r="A25" s="91" t="s">
        <v>295</v>
      </c>
      <c r="B25" s="135" t="s">
        <v>302</v>
      </c>
      <c r="C25" s="144" t="s">
        <v>87</v>
      </c>
      <c r="D25" s="91" t="s">
        <v>303</v>
      </c>
      <c r="E25" s="145">
        <v>10</v>
      </c>
      <c r="F25" s="146">
        <v>0</v>
      </c>
      <c r="G25" s="137">
        <v>10</v>
      </c>
    </row>
    <row r="26" spans="1:7" ht="19.5" customHeight="1">
      <c r="A26" s="91" t="s">
        <v>295</v>
      </c>
      <c r="B26" s="135" t="s">
        <v>176</v>
      </c>
      <c r="C26" s="144" t="s">
        <v>87</v>
      </c>
      <c r="D26" s="91" t="s">
        <v>304</v>
      </c>
      <c r="E26" s="145">
        <v>2</v>
      </c>
      <c r="F26" s="146">
        <v>0</v>
      </c>
      <c r="G26" s="137">
        <v>2</v>
      </c>
    </row>
    <row r="27" spans="1:7" ht="19.5" customHeight="1">
      <c r="A27" s="91" t="s">
        <v>295</v>
      </c>
      <c r="B27" s="135" t="s">
        <v>178</v>
      </c>
      <c r="C27" s="144" t="s">
        <v>87</v>
      </c>
      <c r="D27" s="91" t="s">
        <v>305</v>
      </c>
      <c r="E27" s="145">
        <v>1.8541</v>
      </c>
      <c r="F27" s="146">
        <v>0</v>
      </c>
      <c r="G27" s="137">
        <v>1.8541</v>
      </c>
    </row>
    <row r="28" spans="1:7" ht="19.5" customHeight="1">
      <c r="A28" s="91" t="s">
        <v>295</v>
      </c>
      <c r="B28" s="135" t="s">
        <v>99</v>
      </c>
      <c r="C28" s="144" t="s">
        <v>87</v>
      </c>
      <c r="D28" s="91" t="s">
        <v>306</v>
      </c>
      <c r="E28" s="145">
        <v>18.2259</v>
      </c>
      <c r="F28" s="146">
        <v>0</v>
      </c>
      <c r="G28" s="137">
        <v>18.2259</v>
      </c>
    </row>
    <row r="29" spans="1:7" ht="19.5" customHeight="1">
      <c r="A29" s="91" t="s">
        <v>295</v>
      </c>
      <c r="B29" s="135" t="s">
        <v>294</v>
      </c>
      <c r="C29" s="144" t="s">
        <v>87</v>
      </c>
      <c r="D29" s="91" t="s">
        <v>307</v>
      </c>
      <c r="E29" s="145">
        <v>2</v>
      </c>
      <c r="F29" s="146">
        <v>0</v>
      </c>
      <c r="G29" s="137">
        <v>2</v>
      </c>
    </row>
    <row r="30" spans="1:7" ht="19.5" customHeight="1">
      <c r="A30" s="91" t="s">
        <v>295</v>
      </c>
      <c r="B30" s="135" t="s">
        <v>308</v>
      </c>
      <c r="C30" s="144" t="s">
        <v>87</v>
      </c>
      <c r="D30" s="91" t="s">
        <v>175</v>
      </c>
      <c r="E30" s="145">
        <v>1</v>
      </c>
      <c r="F30" s="146">
        <v>0</v>
      </c>
      <c r="G30" s="137">
        <v>1</v>
      </c>
    </row>
    <row r="31" spans="1:7" ht="19.5" customHeight="1">
      <c r="A31" s="91" t="s">
        <v>295</v>
      </c>
      <c r="B31" s="135" t="s">
        <v>309</v>
      </c>
      <c r="C31" s="144" t="s">
        <v>87</v>
      </c>
      <c r="D31" s="91" t="s">
        <v>310</v>
      </c>
      <c r="E31" s="145">
        <v>5.2</v>
      </c>
      <c r="F31" s="146">
        <v>0</v>
      </c>
      <c r="G31" s="137">
        <v>5.2</v>
      </c>
    </row>
    <row r="32" spans="1:7" ht="19.5" customHeight="1">
      <c r="A32" s="91" t="s">
        <v>295</v>
      </c>
      <c r="B32" s="135" t="s">
        <v>311</v>
      </c>
      <c r="C32" s="144" t="s">
        <v>87</v>
      </c>
      <c r="D32" s="91" t="s">
        <v>312</v>
      </c>
      <c r="E32" s="145">
        <v>6.8696</v>
      </c>
      <c r="F32" s="146">
        <v>0</v>
      </c>
      <c r="G32" s="137">
        <v>6.8696</v>
      </c>
    </row>
    <row r="33" spans="1:7" ht="19.5" customHeight="1">
      <c r="A33" s="91" t="s">
        <v>295</v>
      </c>
      <c r="B33" s="135" t="s">
        <v>313</v>
      </c>
      <c r="C33" s="144" t="s">
        <v>87</v>
      </c>
      <c r="D33" s="91" t="s">
        <v>177</v>
      </c>
      <c r="E33" s="145">
        <v>50</v>
      </c>
      <c r="F33" s="146">
        <v>0</v>
      </c>
      <c r="G33" s="137">
        <v>50</v>
      </c>
    </row>
    <row r="34" spans="1:7" ht="19.5" customHeight="1">
      <c r="A34" s="91" t="s">
        <v>314</v>
      </c>
      <c r="B34" s="135" t="s">
        <v>16</v>
      </c>
      <c r="C34" s="144" t="s">
        <v>16</v>
      </c>
      <c r="D34" s="91" t="s">
        <v>315</v>
      </c>
      <c r="E34" s="145">
        <v>6.2472</v>
      </c>
      <c r="F34" s="146">
        <v>6.2472</v>
      </c>
      <c r="G34" s="137">
        <v>0</v>
      </c>
    </row>
    <row r="35" spans="1:7" ht="19.5" customHeight="1">
      <c r="A35" s="91" t="s">
        <v>314</v>
      </c>
      <c r="B35" s="135" t="s">
        <v>91</v>
      </c>
      <c r="C35" s="144" t="s">
        <v>87</v>
      </c>
      <c r="D35" s="91" t="s">
        <v>316</v>
      </c>
      <c r="E35" s="145">
        <v>6.18</v>
      </c>
      <c r="F35" s="146">
        <v>6.18</v>
      </c>
      <c r="G35" s="137">
        <v>0</v>
      </c>
    </row>
    <row r="36" spans="1:7" ht="19.5" customHeight="1">
      <c r="A36" s="91" t="s">
        <v>314</v>
      </c>
      <c r="B36" s="135" t="s">
        <v>178</v>
      </c>
      <c r="C36" s="144" t="s">
        <v>87</v>
      </c>
      <c r="D36" s="91" t="s">
        <v>317</v>
      </c>
      <c r="E36" s="145">
        <v>0.0672</v>
      </c>
      <c r="F36" s="146">
        <v>0.0672</v>
      </c>
      <c r="G36" s="137">
        <v>0</v>
      </c>
    </row>
  </sheetData>
  <sheetProtection/>
  <mergeCells count="9">
    <mergeCell ref="A2:G2"/>
    <mergeCell ref="A4:D4"/>
    <mergeCell ref="E4:G4"/>
    <mergeCell ref="A5:B5"/>
    <mergeCell ref="C5:C6"/>
    <mergeCell ref="D5:D6"/>
    <mergeCell ref="E5:E6"/>
    <mergeCell ref="F5:F6"/>
    <mergeCell ref="G5:G6"/>
  </mergeCells>
  <printOptions horizontalCentered="1"/>
  <pageMargins left="0.39" right="0.39" top="0.79" bottom="0.39"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tabSelected="1" workbookViewId="0" topLeftCell="A1">
      <selection activeCell="H10" sqref="H10"/>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69"/>
      <c r="B1" s="70"/>
      <c r="C1" s="70"/>
      <c r="D1" s="70"/>
      <c r="E1" s="70"/>
      <c r="F1" s="71" t="s">
        <v>318</v>
      </c>
    </row>
    <row r="2" spans="1:6" ht="19.5" customHeight="1">
      <c r="A2" s="72" t="s">
        <v>319</v>
      </c>
      <c r="B2" s="72"/>
      <c r="C2" s="72"/>
      <c r="D2" s="72"/>
      <c r="E2" s="72"/>
      <c r="F2" s="72"/>
    </row>
    <row r="3" spans="1:6" ht="19.5" customHeight="1">
      <c r="A3" s="131" t="s">
        <v>5</v>
      </c>
      <c r="B3" s="73"/>
      <c r="C3" s="73"/>
      <c r="D3" s="132"/>
      <c r="E3" s="132"/>
      <c r="F3" s="75" t="s">
        <v>6</v>
      </c>
    </row>
    <row r="4" spans="1:6" ht="19.5" customHeight="1">
      <c r="A4" s="76" t="s">
        <v>67</v>
      </c>
      <c r="B4" s="77"/>
      <c r="C4" s="78"/>
      <c r="D4" s="133" t="s">
        <v>68</v>
      </c>
      <c r="E4" s="113" t="s">
        <v>320</v>
      </c>
      <c r="F4" s="80" t="s">
        <v>72</v>
      </c>
    </row>
    <row r="5" spans="1:6" ht="19.5" customHeight="1">
      <c r="A5" s="84" t="s">
        <v>79</v>
      </c>
      <c r="B5" s="85" t="s">
        <v>80</v>
      </c>
      <c r="C5" s="86" t="s">
        <v>81</v>
      </c>
      <c r="D5" s="134"/>
      <c r="E5" s="113"/>
      <c r="F5" s="114"/>
    </row>
    <row r="6" spans="1:6" ht="19.5" customHeight="1">
      <c r="A6" s="135" t="s">
        <v>16</v>
      </c>
      <c r="B6" s="135" t="s">
        <v>16</v>
      </c>
      <c r="C6" s="135" t="s">
        <v>16</v>
      </c>
      <c r="D6" s="136" t="s">
        <v>16</v>
      </c>
      <c r="E6" s="136" t="s">
        <v>59</v>
      </c>
      <c r="F6" s="137">
        <v>129</v>
      </c>
    </row>
    <row r="7" spans="1:6" ht="19.5" customHeight="1">
      <c r="A7" s="135" t="s">
        <v>16</v>
      </c>
      <c r="B7" s="135" t="s">
        <v>16</v>
      </c>
      <c r="C7" s="135" t="s">
        <v>16</v>
      </c>
      <c r="D7" s="136" t="s">
        <v>82</v>
      </c>
      <c r="E7" s="136" t="s">
        <v>83</v>
      </c>
      <c r="F7" s="137">
        <v>129</v>
      </c>
    </row>
    <row r="8" spans="1:6" ht="19.5" customHeight="1">
      <c r="A8" s="135" t="s">
        <v>16</v>
      </c>
      <c r="B8" s="135" t="s">
        <v>16</v>
      </c>
      <c r="C8" s="135" t="s">
        <v>16</v>
      </c>
      <c r="D8" s="136" t="s">
        <v>16</v>
      </c>
      <c r="E8" s="136" t="s">
        <v>90</v>
      </c>
      <c r="F8" s="137">
        <v>86</v>
      </c>
    </row>
    <row r="9" spans="1:6" ht="19.5" customHeight="1">
      <c r="A9" s="135" t="s">
        <v>84</v>
      </c>
      <c r="B9" s="135" t="s">
        <v>85</v>
      </c>
      <c r="C9" s="135" t="s">
        <v>89</v>
      </c>
      <c r="D9" s="136" t="s">
        <v>87</v>
      </c>
      <c r="E9" s="136" t="s">
        <v>321</v>
      </c>
      <c r="F9" s="137">
        <v>86</v>
      </c>
    </row>
    <row r="10" spans="1:6" ht="19.5" customHeight="1">
      <c r="A10" s="135" t="s">
        <v>16</v>
      </c>
      <c r="B10" s="135" t="s">
        <v>16</v>
      </c>
      <c r="C10" s="135" t="s">
        <v>16</v>
      </c>
      <c r="D10" s="136" t="s">
        <v>16</v>
      </c>
      <c r="E10" s="136" t="s">
        <v>92</v>
      </c>
      <c r="F10" s="137">
        <v>23</v>
      </c>
    </row>
    <row r="11" spans="1:6" ht="19.5" customHeight="1">
      <c r="A11" s="135" t="s">
        <v>84</v>
      </c>
      <c r="B11" s="135" t="s">
        <v>85</v>
      </c>
      <c r="C11" s="135" t="s">
        <v>91</v>
      </c>
      <c r="D11" s="136" t="s">
        <v>87</v>
      </c>
      <c r="E11" s="136" t="s">
        <v>322</v>
      </c>
      <c r="F11" s="137">
        <v>23</v>
      </c>
    </row>
    <row r="12" spans="1:6" ht="19.5" customHeight="1">
      <c r="A12" s="135" t="s">
        <v>16</v>
      </c>
      <c r="B12" s="135" t="s">
        <v>16</v>
      </c>
      <c r="C12" s="135" t="s">
        <v>16</v>
      </c>
      <c r="D12" s="136" t="s">
        <v>16</v>
      </c>
      <c r="E12" s="136" t="s">
        <v>94</v>
      </c>
      <c r="F12" s="137">
        <v>20</v>
      </c>
    </row>
    <row r="13" spans="1:6" ht="19.5" customHeight="1">
      <c r="A13" s="135" t="s">
        <v>84</v>
      </c>
      <c r="B13" s="135" t="s">
        <v>85</v>
      </c>
      <c r="C13" s="135" t="s">
        <v>93</v>
      </c>
      <c r="D13" s="136" t="s">
        <v>87</v>
      </c>
      <c r="E13" s="136" t="s">
        <v>323</v>
      </c>
      <c r="F13" s="137">
        <v>20</v>
      </c>
    </row>
  </sheetData>
  <sheetProtection/>
  <mergeCells count="5">
    <mergeCell ref="A2:F2"/>
    <mergeCell ref="A4:C4"/>
    <mergeCell ref="D4:D5"/>
    <mergeCell ref="E4:E5"/>
    <mergeCell ref="F4:F5"/>
  </mergeCells>
  <printOptions horizontalCentered="1"/>
  <pageMargins left="0.39" right="0.39" top="0.79" bottom="0.39"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2019-02-21T12:58:56Z</dcterms:created>
  <dcterms:modified xsi:type="dcterms:W3CDTF">2019-02-21T14:45:47Z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