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'1-1'!$A$1:$T$26</definedName>
    <definedName name="_xlnm.Print_Area" localSheetId="3">'1-2'!$A$1:$J$26</definedName>
    <definedName name="_xlnm.Print_Area" localSheetId="4">'2'!$A$1:$H$39</definedName>
    <definedName name="_xlnm.Print_Titles" localSheetId="4">'2'!$1:$39</definedName>
    <definedName name="_xlnm.Print_Area" localSheetId="5">'2-1'!$A$1:$AH$23</definedName>
    <definedName name="_xlnm.Print_Area" localSheetId="6">'3'!$A$1:$DH$42</definedName>
    <definedName name="_xlnm.Print_Area" localSheetId="7">'3-1'!$A$1:$G$33</definedName>
    <definedName name="_xlnm.Print_Area" localSheetId="8">'3-2'!$A$1:$F$17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'7'!$A$1:$L$63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<sst xmlns="http://schemas.openxmlformats.org/spreadsheetml/2006/main" count="2014" uniqueCount="592">
  <si>
    <t>壤塘县南木达镇人民政府</t>
  </si>
  <si>
    <t>2021年部门预算</t>
  </si>
  <si>
    <t>报送日期：     年   月   日</t>
  </si>
  <si>
    <t>表1</t>
  </si>
  <si>
    <t>部门收支总表</t>
  </si>
  <si>
    <t>单位名称：壤塘县南木达镇人民政府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</si>
  <si>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</si>
  <si>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</si>
  <si>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</si>
  <si>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</si>
  <si>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</si>
  <si>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</si>
  <si>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</si>
  <si>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</si>
  <si>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</si>
  <si>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</si>
  <si>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</si>
  <si>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</si>
  <si>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</si>
  <si>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</si>
  <si>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</si>
  <si>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</si>
  <si>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</si>
  <si>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</si>
  <si>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</si>
  <si>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</si>
  <si>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</si>
  <si>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</si>
  <si>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</si>
  <si>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</si>
  <si>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</si>
  <si>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</si>
  <si>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</si>
  <si>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</si>
  <si>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</si>
  <si>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</si>
  <si>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</si>
  <si>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</si>
  <si>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</si>
  <si>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</si>
  <si>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</si>
  <si>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</si>
  <si>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</si>
  <si>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</si>
  <si>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</si>
  <si>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</si>
  <si>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</si>
  <si>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</si>
  <si>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</si>
  <si>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</si>
  <si>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</si>
  <si>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</si>
  <si>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</si>
  <si>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</si>
  <si>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</si>
  <si>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</si>
  <si>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</si>
  <si>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</si>
  <si>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</si>
  <si>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</si>
  <si>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</si>
  <si>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</si>
  <si>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</si>
  <si>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</si>
  <si>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</si>
  <si>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</si>
  <si>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</si>
  <si>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</si>
  <si>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</si>
  <si>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</si>
  <si>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</si>
  <si>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</si>
  <si>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</si>
  <si>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</si>
  <si>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</si>
  <si>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</si>
  <si>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</si>
  <si>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</si>
  <si>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</si>
  <si>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</si>
  <si>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</si>
  <si>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</si>
  <si>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137</t>
  </si>
  <si>
    <t>201</t>
  </si>
  <si>
    <t>01</t>
  </si>
  <si>
    <t xml:space="preserve">  137</t>
  </si>
  <si>
    <t xml:space="preserve">  行政运行</t>
  </si>
  <si>
    <t>04</t>
  </si>
  <si>
    <t xml:space="preserve">  人大会议</t>
  </si>
  <si>
    <t>03</t>
  </si>
  <si>
    <t>50</t>
  </si>
  <si>
    <t xml:space="preserve">  事业运行</t>
  </si>
  <si>
    <t>06</t>
  </si>
  <si>
    <t>31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</si>
  <si>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</si>
  <si>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</si>
  <si>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</si>
  <si>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</si>
  <si>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</si>
  <si>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</si>
  <si>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</si>
  <si>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</si>
  <si>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</si>
  <si>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</si>
  <si>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212</t>
  </si>
  <si>
    <t>99</t>
  </si>
  <si>
    <t xml:space="preserve">  其他城乡社区公共设施支出</t>
  </si>
  <si>
    <t xml:space="preserve">  城乡社区环境卫生</t>
  </si>
  <si>
    <t>213</t>
  </si>
  <si>
    <t>08</t>
  </si>
  <si>
    <t xml:space="preserve">  病虫害控制</t>
  </si>
  <si>
    <t>07</t>
  </si>
  <si>
    <t xml:space="preserve">  对村民委员会和村党支部的补助</t>
  </si>
  <si>
    <t xml:space="preserve">  农村综合改革示范试点补助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</si>
  <si>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</si>
  <si>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</si>
  <si>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</si>
  <si>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</si>
  <si>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</si>
  <si>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</si>
  <si>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</si>
  <si>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</si>
  <si>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</si>
  <si>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</si>
  <si>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</si>
  <si>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</si>
  <si>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</si>
  <si>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</si>
  <si>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</si>
  <si>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</si>
  <si>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</si>
  <si>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</si>
  <si>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</si>
  <si>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</si>
  <si>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</si>
  <si>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</si>
  <si>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</si>
  <si>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</si>
  <si>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</si>
  <si>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</si>
  <si>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</si>
  <si>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</si>
  <si>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</si>
  <si>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</si>
  <si>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</si>
  <si>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</si>
  <si>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</si>
  <si>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</si>
  <si>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</si>
  <si>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</si>
  <si>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</si>
  <si>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</si>
  <si>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</si>
  <si>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</si>
  <si>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</si>
  <si>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</si>
  <si>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</si>
  <si>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</si>
  <si>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</si>
  <si>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</si>
  <si>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</si>
  <si>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</si>
  <si>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</si>
  <si>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</si>
  <si>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</si>
  <si>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</si>
  <si>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</si>
  <si>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</si>
  <si>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</si>
  <si>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</si>
  <si>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</si>
  <si>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</si>
  <si>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</si>
  <si>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</si>
  <si>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</si>
  <si>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</si>
  <si>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</si>
  <si>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</si>
  <si>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</si>
  <si>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</si>
  <si>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</si>
  <si>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</si>
  <si>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</si>
  <si>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</si>
  <si>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</si>
  <si>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 xml:space="preserve">  会议费</t>
  </si>
  <si>
    <t xml:space="preserve">  培训费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</si>
  <si>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</si>
  <si>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</si>
  <si>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</si>
  <si>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</si>
  <si>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505</t>
  </si>
  <si>
    <t>对事业单位经常性补助（政府预算）</t>
  </si>
  <si>
    <t xml:space="preserve">  505</t>
  </si>
  <si>
    <t xml:space="preserve">  工资福利支出</t>
  </si>
  <si>
    <t>509</t>
  </si>
  <si>
    <t>对个人和家庭的补助（政府预算）</t>
  </si>
  <si>
    <t xml:space="preserve">  509</t>
  </si>
  <si>
    <t xml:space="preserve">  社会福利和救助</t>
  </si>
  <si>
    <t xml:space="preserve">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</si>
  <si>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</si>
  <si>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</si>
  <si>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</si>
  <si>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</si>
  <si>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</si>
  <si>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</si>
  <si>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</si>
  <si>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</si>
  <si>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</si>
  <si>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</si>
  <si>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</si>
  <si>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</si>
  <si>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</si>
  <si>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</si>
  <si>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</si>
  <si>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</si>
  <si>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</si>
  <si>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</si>
  <si>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</si>
  <si>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</si>
  <si>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</si>
  <si>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</si>
  <si>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</si>
  <si>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</si>
  <si>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</si>
  <si>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</si>
  <si>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</si>
  <si>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</si>
  <si>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</si>
  <si>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</si>
  <si>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</si>
  <si>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</si>
  <si>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</si>
  <si>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</si>
  <si>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</si>
  <si>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</si>
  <si>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</si>
  <si>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</si>
  <si>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</si>
  <si>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</si>
  <si>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</si>
  <si>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</si>
  <si>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</si>
  <si>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</si>
  <si>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</si>
  <si>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</si>
  <si>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</si>
  <si>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</si>
  <si>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</si>
  <si>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</si>
  <si>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</si>
  <si>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</si>
  <si>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</si>
  <si>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</si>
  <si>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</si>
  <si>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</si>
  <si>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</si>
  <si>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</si>
  <si>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</si>
  <si>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</si>
  <si>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</si>
  <si>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</si>
  <si>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</si>
  <si>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</si>
  <si>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</si>
  <si>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</si>
  <si>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</si>
  <si>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</si>
  <si>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</si>
  <si>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</si>
  <si>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</si>
  <si>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</si>
  <si>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</si>
  <si>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</si>
  <si>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</si>
  <si>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</si>
  <si>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</si>
  <si>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</si>
  <si>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</si>
  <si>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</si>
  <si>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</si>
  <si>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</si>
  <si>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</si>
  <si>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</si>
  <si>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</si>
  <si>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</si>
  <si>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</si>
  <si>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</si>
  <si>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</si>
  <si>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</si>
  <si>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</si>
  <si>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</si>
  <si>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</si>
  <si>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</si>
  <si>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</si>
  <si>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</si>
  <si>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</si>
  <si>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</si>
  <si>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</si>
  <si>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  事业运行</t>
  </si>
  <si>
    <t xml:space="preserve">  财政事务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</si>
  <si>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</si>
  <si>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</si>
  <si>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</si>
  <si>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</si>
  <si>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</si>
  <si>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</si>
  <si>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</si>
  <si>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</si>
  <si>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</si>
  <si>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</si>
  <si>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城乡社区支出</t>
  </si>
  <si>
    <t xml:space="preserve">  城乡社区公共设施</t>
  </si>
  <si>
    <t xml:space="preserve">    其他城乡社区公共设施支出</t>
  </si>
  <si>
    <t xml:space="preserve">    城乡社区环境卫生</t>
  </si>
  <si>
    <t>农林水支出</t>
  </si>
  <si>
    <t xml:space="preserve">  农业农村</t>
  </si>
  <si>
    <t xml:space="preserve">    病虫害控制</t>
  </si>
  <si>
    <t xml:space="preserve">  农村综合改革</t>
  </si>
  <si>
    <t xml:space="preserve">    对村民委员会和村党支部的补助</t>
  </si>
  <si>
    <t xml:space="preserve">    农村综合改革示范试点补助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</si>
  <si>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</si>
  <si>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</si>
  <si>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</si>
  <si>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</si>
  <si>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</si>
  <si>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</si>
  <si>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</si>
  <si>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</si>
  <si>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</si>
  <si>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</si>
  <si>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</si>
  <si>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</si>
  <si>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</si>
  <si>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</si>
  <si>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</si>
  <si>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</si>
  <si>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</si>
  <si>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</si>
  <si>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</si>
  <si>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</si>
  <si>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</si>
  <si>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</si>
  <si>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</si>
  <si>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</si>
  <si>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</si>
  <si>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</si>
  <si>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</si>
  <si>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</si>
  <si>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电费</t>
  </si>
  <si>
    <t xml:space="preserve">    邮电费</t>
  </si>
  <si>
    <t xml:space="preserve">    差旅费</t>
  </si>
  <si>
    <t xml:space="preserve">    维修(护)费</t>
  </si>
  <si>
    <t>16</t>
  </si>
  <si>
    <t xml:space="preserve">    培训费</t>
  </si>
  <si>
    <t>28</t>
  </si>
  <si>
    <t xml:space="preserve">    工会经费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</si>
  <si>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</si>
  <si>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</si>
  <si>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</si>
  <si>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</si>
  <si>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</si>
  <si>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</si>
  <si>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</si>
  <si>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</si>
  <si>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</si>
  <si>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人大会议费</t>
  </si>
  <si>
    <t xml:space="preserve">    伙食团经费</t>
  </si>
  <si>
    <t xml:space="preserve">    市政维护建设</t>
  </si>
  <si>
    <t xml:space="preserve">    环卫购买服务</t>
  </si>
  <si>
    <t xml:space="preserve">    2021年村级动物防疫员补助经费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</si>
  <si>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</si>
  <si>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</si>
  <si>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</si>
  <si>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</si>
  <si>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</si>
  <si>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</si>
  <si>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</si>
  <si>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</si>
  <si>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</si>
  <si>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</si>
  <si>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</si>
  <si>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</si>
  <si>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</si>
  <si>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</si>
  <si>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</si>
  <si>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</si>
  <si>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</si>
  <si>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</si>
  <si>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</si>
  <si>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</si>
  <si>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</si>
  <si>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</si>
  <si>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</si>
  <si>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</si>
  <si>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</si>
  <si>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</si>
  <si>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</si>
  <si>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做好服务民生工作，完成各村基础设施建设，维修维护村基础设施，提升村民生活质量。</t>
  </si>
  <si>
    <t>主要任务(任务一)</t>
  </si>
  <si>
    <t>任务2</t>
  </si>
  <si>
    <t>各村党建工作、公益性岗位、农村公共运行维护费中配套设施、牧道维护等</t>
  </si>
  <si>
    <t>主要任务(任务二)</t>
  </si>
  <si>
    <t>任务3</t>
  </si>
  <si>
    <t>做好防疫工作，完成春秋两季重大动物疫病防控工作及免疫抗体检测工作。</t>
  </si>
  <si>
    <t>主要任务(任务三)</t>
  </si>
  <si>
    <t>任务4</t>
  </si>
  <si>
    <t>城乡环境社区环境卫生补助，垃圾车师傅、环卫人员补助工资性支出</t>
  </si>
  <si>
    <t>主要任务(任务四)</t>
  </si>
  <si>
    <t>任务5</t>
  </si>
  <si>
    <t>执行本级人民代表大会的决议和上级国家行政机关的决定和命令。</t>
  </si>
  <si>
    <t>主要任务(任务五)</t>
  </si>
  <si>
    <t>任务6</t>
  </si>
  <si>
    <t>抓好精神文明建设，丰富群众文化生活，预防青少年犯罪</t>
  </si>
  <si>
    <t>主要任务(任务六)</t>
  </si>
  <si>
    <t>任务7</t>
  </si>
  <si>
    <t>维护一切经济单位和个人的合法权益，取缔一切违法活动，调节和处理民事纠纷，打击犯罪活动</t>
  </si>
  <si>
    <t>主要任务(任务七)</t>
  </si>
  <si>
    <t>任务8</t>
  </si>
  <si>
    <t>主要任务(任务八)</t>
  </si>
  <si>
    <t>金额合计</t>
  </si>
  <si>
    <t>年度
总体
目标</t>
  </si>
  <si>
    <t>日常工作经费、村级办公费、农村公共运行维护费、基础武装工作经费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</si>
  <si>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</si>
  <si>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</si>
  <si>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</si>
  <si>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</si>
  <si>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</si>
  <si>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</si>
  <si>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</si>
  <si>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</si>
  <si>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</si>
  <si>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完成防疫接种疫苗</t>
  </si>
  <si>
    <t>≥15人</t>
  </si>
  <si>
    <t>指标值(数量指标1；)</t>
  </si>
  <si>
    <t>指标2；</t>
  </si>
  <si>
    <t>牧道村维修</t>
  </si>
  <si>
    <t>8条</t>
  </si>
  <si>
    <t>指标值(数量指标2；)</t>
  </si>
  <si>
    <t>指标3；</t>
  </si>
  <si>
    <t>聘用村电管员、保洁员</t>
  </si>
  <si>
    <t>20人</t>
  </si>
  <si>
    <t>指标值(数量指标3；)</t>
  </si>
  <si>
    <t>质量指标</t>
  </si>
  <si>
    <t>牧道维修质量验收合格</t>
  </si>
  <si>
    <t>100%</t>
  </si>
  <si>
    <t>指标值(质量指标1；)</t>
  </si>
  <si>
    <t>青少年犯罪率</t>
  </si>
  <si>
    <t>≤0.1%</t>
  </si>
  <si>
    <t>指标值(质量指标2；)</t>
  </si>
  <si>
    <t>完成防疫疫苗接种率提高</t>
  </si>
  <si>
    <t>35%</t>
  </si>
  <si>
    <t>指标值(质量指标3；)</t>
  </si>
  <si>
    <t>时效指标</t>
  </si>
  <si>
    <t>项目工作开展时间</t>
  </si>
  <si>
    <t>2021年1-12月</t>
  </si>
  <si>
    <t>指标值(时效指标1；)</t>
  </si>
  <si>
    <t>指标值(时效指标2；)</t>
  </si>
  <si>
    <t>指标值(时效指标3；)</t>
  </si>
  <si>
    <t>成本指标</t>
  </si>
  <si>
    <t>购买动物防疫疫苗</t>
  </si>
  <si>
    <t>11520元</t>
  </si>
  <si>
    <t>指标值(成本指标1；)</t>
  </si>
  <si>
    <t>维修牧道</t>
  </si>
  <si>
    <t>50000元</t>
  </si>
  <si>
    <t>指标值(成本指标2；)</t>
  </si>
  <si>
    <t>20000元</t>
  </si>
  <si>
    <t>指标值(成本指标3；)</t>
  </si>
  <si>
    <t>效益指标</t>
  </si>
  <si>
    <t>经济效益
指标</t>
  </si>
  <si>
    <t>维修牧道提高了农牧民的收入</t>
  </si>
  <si>
    <t>300元</t>
  </si>
  <si>
    <t>指标值(经济指标1；)</t>
  </si>
  <si>
    <t>聘用村防疫员解决了部分困难群众的收入</t>
  </si>
  <si>
    <t>指标值(经济指标2；)</t>
  </si>
  <si>
    <t>聘用村电管员，保洁员解决了部分无业人员收入</t>
  </si>
  <si>
    <t>指标值(经济指标3；)</t>
  </si>
  <si>
    <t>社会效益
指标</t>
  </si>
  <si>
    <t>提高村和乡工作人员工作效率</t>
  </si>
  <si>
    <t>20%-30%</t>
  </si>
  <si>
    <t>指标值(社会指标1；)</t>
  </si>
  <si>
    <t>减少青少年犯罪率</t>
  </si>
  <si>
    <t>60%</t>
  </si>
  <si>
    <t>指标值(社会指标2；)</t>
  </si>
  <si>
    <t>保障镇日常工作正常运行，改善职工工作环境，提高职工工作效率</t>
  </si>
  <si>
    <t>25%-30%</t>
  </si>
  <si>
    <t>指标值(社会指标3；)</t>
  </si>
  <si>
    <t>生态效益
指标</t>
  </si>
  <si>
    <t>提高了我镇农牧民的草原管护覆盖率</t>
  </si>
  <si>
    <t>≥96%</t>
  </si>
  <si>
    <t>指标值(生态指标1；)</t>
  </si>
  <si>
    <t>聘用村保洁员清扫垃圾</t>
  </si>
  <si>
    <t>20吨</t>
  </si>
  <si>
    <t>指标值(生态指标2；)</t>
  </si>
  <si>
    <t>维护生态林</t>
  </si>
  <si>
    <t>≥1200亩</t>
  </si>
  <si>
    <t>指标值(生态指标3；)</t>
  </si>
  <si>
    <t>可持续影响
指标</t>
  </si>
  <si>
    <t>牧道维修后的使用</t>
  </si>
  <si>
    <t>长期</t>
  </si>
  <si>
    <t>指标值(持续指标1；)</t>
  </si>
  <si>
    <t>防疫疫苗接种后较少牲畜的疾病发生率</t>
  </si>
  <si>
    <t>指标值(持续指标2；)</t>
  </si>
  <si>
    <t>村内卫生保持干净</t>
  </si>
  <si>
    <t>指标值(持续指标3；)</t>
  </si>
  <si>
    <t>满意度
指标</t>
  </si>
  <si>
    <t>满意度指标</t>
  </si>
  <si>
    <t>游客满意度</t>
  </si>
  <si>
    <t>≥95%</t>
  </si>
  <si>
    <t>指标值(满意度指标1；)</t>
  </si>
  <si>
    <t>农牧民满意度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</si>
  <si>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</si>
  <si>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</si>
  <si>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</si>
  <si>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</si>
  <si>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</si>
  <si>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</si>
  <si>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</si>
  <si>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</si>
  <si>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</si>
  <si>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</si>
  <si>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</si>
  <si>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2021年村级动物防疫员补助经费</t>
  </si>
  <si>
    <t xml:space="preserve">      2021年村级动物防疫员补助经费</t>
  </si>
  <si>
    <t>村防疫员满意度</t>
  </si>
  <si>
    <t>防疫人员全年补助</t>
  </si>
  <si>
    <t>每人960元</t>
  </si>
  <si>
    <t>提高防疫人员经济收入</t>
  </si>
  <si>
    <t>每人每年960元</t>
  </si>
  <si>
    <t>村内生态环境是否明显改善</t>
  </si>
  <si>
    <t>是</t>
  </si>
  <si>
    <t>提供防疫人员就业人数</t>
  </si>
  <si>
    <t>14人</t>
  </si>
  <si>
    <t>村防疫员工作期限</t>
  </si>
  <si>
    <t>≥3年</t>
  </si>
  <si>
    <t>南木达镇村级动物防疫员补助经费</t>
  </si>
  <si>
    <t>≥98%</t>
  </si>
  <si>
    <t>按时发放防疫员补助率</t>
  </si>
  <si>
    <t>防疫员人数</t>
  </si>
  <si>
    <t>动物防疫及消杀、育苗接种率等</t>
  </si>
  <si>
    <t>动物防疫起止时间</t>
  </si>
  <si>
    <t>村级防疫防止动物发病及死亡等</t>
  </si>
  <si>
    <t>提高预防全镇动物疫情发生或蔓延发病率</t>
  </si>
  <si>
    <t xml:space="preserve">  环卫购买服务</t>
  </si>
  <si>
    <t xml:space="preserve">      环卫购买服务</t>
  </si>
  <si>
    <t>环卫工作人员工作期限</t>
  </si>
  <si>
    <t>市容市貌维修率</t>
  </si>
  <si>
    <t>城乡环卫起止时间</t>
  </si>
  <si>
    <t>南木达镇城乡环卫购买服务</t>
  </si>
  <si>
    <t>生活垃圾无害化处理率</t>
  </si>
  <si>
    <t>垃圾车司机人数</t>
  </si>
  <si>
    <t>1</t>
  </si>
  <si>
    <t>环卫人员人数</t>
  </si>
  <si>
    <t>环卫人员满意度</t>
  </si>
  <si>
    <t>垃圾车司机满意度</t>
  </si>
  <si>
    <t>生活垃圾定点存放清运率</t>
  </si>
  <si>
    <t>车辆维修、燃油、保险费等</t>
  </si>
  <si>
    <t>125600元</t>
  </si>
  <si>
    <t>环卫人员</t>
  </si>
  <si>
    <t>每人每月1200元</t>
  </si>
  <si>
    <t>环境卫生整洁率</t>
  </si>
  <si>
    <t>垃圾车司机</t>
  </si>
  <si>
    <t>每月3000元</t>
  </si>
  <si>
    <t>带动乡镇经济收益</t>
  </si>
  <si>
    <t>提高农牧民经济收入</t>
  </si>
  <si>
    <t>500元</t>
  </si>
  <si>
    <t>车辆使用期限</t>
  </si>
  <si>
    <t>≥10年</t>
  </si>
  <si>
    <t xml:space="preserve">  市政维护建设</t>
  </si>
  <si>
    <t xml:space="preserve">      市政维护建设</t>
  </si>
  <si>
    <t>步行道数量</t>
  </si>
  <si>
    <t>市政维护建设起止时间</t>
  </si>
  <si>
    <t>项目参与人员满意度</t>
  </si>
  <si>
    <t>生活垃圾定点存放清运</t>
  </si>
  <si>
    <t>街道清洁覆盖率</t>
  </si>
  <si>
    <t>步行道维修维护</t>
  </si>
  <si>
    <t>垃圾年清运</t>
  </si>
  <si>
    <t>50吨</t>
  </si>
  <si>
    <t>市政基础设施维修覆盖率</t>
  </si>
  <si>
    <t>步行道使用年限</t>
  </si>
  <si>
    <t>≥5年</t>
  </si>
  <si>
    <t>市政维护建设</t>
  </si>
  <si>
    <t>100000元</t>
  </si>
  <si>
    <t>村民满意度</t>
  </si>
  <si>
    <t>井盖数量</t>
  </si>
  <si>
    <t>40</t>
  </si>
  <si>
    <t>市政基础设施建设使用年限</t>
  </si>
  <si>
    <t>南木达镇市政维护建设</t>
  </si>
  <si>
    <t>垃圾池数量</t>
  </si>
  <si>
    <t>5</t>
  </si>
  <si>
    <t>路牌数量</t>
  </si>
  <si>
    <t>改造后设施验收合格率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</si>
</sst>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4" fontId="6" fillId="0" borderId="25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15" xfId="63" applyFont="1" applyBorder="1" applyAlignment="1">
      <alignment vertical="center" wrapText="1"/>
      <protection/>
    </xf>
    <xf numFmtId="0" fontId="6" fillId="0" borderId="16" xfId="63" applyFont="1" applyBorder="1" applyAlignment="1">
      <alignment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1" fontId="6" fillId="0" borderId="28" xfId="0" applyFont="1" applyBorder="1" applyAlignment="1">
      <alignment horizontal="center" vertical="center"/>
    </xf>
    <xf numFmtId="1" fontId="6" fillId="0" borderId="15" xfId="0" applyFont="1" applyBorder="1" applyAlignment="1">
      <alignment horizontal="left" vertical="center"/>
    </xf>
    <xf numFmtId="1" fontId="6" fillId="0" borderId="16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5" xfId="0" applyFont="1" applyBorder="1" applyAlignment="1">
      <alignment horizontal="left" vertical="center" wrapText="1"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1" fontId="6" fillId="0" borderId="1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3" fontId="1" fillId="0" borderId="47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53" xfId="0" applyNumberFormat="1" applyFont="1" applyFill="1" applyBorder="1" applyAlignment="1" applyProtection="1">
      <alignment vertical="center" wrapText="1"/>
      <protection/>
    </xf>
    <xf numFmtId="3" fontId="1" fillId="0" borderId="54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3" fontId="2" fillId="0" borderId="64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vertical="center"/>
    </xf>
    <xf numFmtId="181" fontId="2" fillId="0" borderId="4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horizontal="right" vertical="center" wrapText="1"/>
    </xf>
    <xf numFmtId="3" fontId="2" fillId="0" borderId="66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7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1" fillId="0" borderId="75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82" fontId="1" fillId="0" borderId="77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49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78" xfId="0" applyNumberFormat="1" applyFont="1" applyBorder="1" applyAlignment="1" applyProtection="1">
      <alignment vertical="center" wrapText="1"/>
      <protection/>
    </xf>
    <xf numFmtId="3" fontId="1" fillId="0" borderId="7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80" xfId="0" applyNumberFormat="1" applyFont="1" applyBorder="1" applyAlignment="1" applyProtection="1">
      <alignment vertical="center" wrapText="1"/>
      <protection/>
    </xf>
    <xf numFmtId="181" fontId="12" fillId="0" borderId="81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1"/>
    </row>
    <row r="3" ht="102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/>
    </row>
    <row r="6" ht="29.25" customHeight="1">
      <c r="A6" s="245"/>
    </row>
    <row r="7" ht="78" customHeight="1"/>
    <row r="8" ht="82.5" customHeight="1">
      <c r="A8" s="246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371</v>
      </c>
    </row>
    <row r="2" spans="1:8" ht="25.5" customHeight="1">
      <c r="A2" s="56" t="s">
        <v>372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373</v>
      </c>
      <c r="B4" s="97" t="s">
        <v>374</v>
      </c>
      <c r="C4" s="64" t="s">
        <v>375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235</v>
      </c>
      <c r="E5" s="101" t="s">
        <v>376</v>
      </c>
      <c r="F5" s="102"/>
      <c r="G5" s="103"/>
      <c r="H5" s="104" t="s">
        <v>240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377</v>
      </c>
      <c r="G6" s="108" t="s">
        <v>378</v>
      </c>
      <c r="H6" s="109"/>
    </row>
    <row r="7" spans="1:8" ht="19.5" customHeight="1">
      <c r="A7" s="75" t="s">
        <v>16</v>
      </c>
      <c r="B7" s="110" t="s">
        <v>59</v>
      </c>
      <c r="C7" s="111">
        <f>SUM(D7,E7,H7)</f>
        <v>10</v>
      </c>
      <c r="D7" s="112">
        <v>0</v>
      </c>
      <c r="E7" s="112">
        <f>SUM(F7,G7)</f>
        <v>10</v>
      </c>
      <c r="F7" s="112">
        <v>0</v>
      </c>
      <c r="G7" s="113">
        <v>10</v>
      </c>
      <c r="H7" s="114">
        <v>0</v>
      </c>
    </row>
    <row r="8" spans="1:8" ht="19.5" customHeight="1">
      <c r="A8" s="75" t="s">
        <v>82</v>
      </c>
      <c r="B8" s="110" t="s">
        <v>0</v>
      </c>
      <c r="C8" s="111">
        <f>SUM(D8,E8,H8)</f>
        <v>10</v>
      </c>
      <c r="D8" s="112">
        <v>0</v>
      </c>
      <c r="E8" s="112">
        <f>SUM(F8,G8)</f>
        <v>10</v>
      </c>
      <c r="F8" s="112">
        <v>0</v>
      </c>
      <c r="G8" s="113">
        <v>10</v>
      </c>
      <c r="H8" s="11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379</v>
      </c>
    </row>
    <row r="2" spans="1:8" ht="19.5" customHeight="1">
      <c r="A2" s="56" t="s">
        <v>380</v>
      </c>
      <c r="B2" s="56"/>
      <c r="C2" s="56"/>
      <c r="D2" s="56"/>
      <c r="E2" s="56"/>
      <c r="F2" s="56"/>
      <c r="G2" s="56"/>
      <c r="H2" s="56"/>
    </row>
    <row r="3" spans="1:8" ht="19.5" customHeight="1">
      <c r="A3" s="115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58</v>
      </c>
      <c r="B4" s="61"/>
      <c r="C4" s="61"/>
      <c r="D4" s="61"/>
      <c r="E4" s="62"/>
      <c r="F4" s="63" t="s">
        <v>381</v>
      </c>
      <c r="G4" s="64"/>
      <c r="H4" s="64"/>
    </row>
    <row r="5" spans="1:8" ht="19.5" customHeight="1">
      <c r="A5" s="60" t="s">
        <v>67</v>
      </c>
      <c r="B5" s="61"/>
      <c r="C5" s="62"/>
      <c r="D5" s="65" t="s">
        <v>68</v>
      </c>
      <c r="E5" s="66" t="s">
        <v>122</v>
      </c>
      <c r="F5" s="67" t="s">
        <v>59</v>
      </c>
      <c r="G5" s="67" t="s">
        <v>118</v>
      </c>
      <c r="H5" s="64" t="s">
        <v>119</v>
      </c>
    </row>
    <row r="6" spans="1:8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</row>
    <row r="7" spans="1:8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>
        <f aca="true" t="shared" si="0" ref="F7:F16">SUM(G7,H7)</f>
        <v>0</v>
      </c>
      <c r="G7" s="77" t="s">
        <v>16</v>
      </c>
      <c r="H7" s="78" t="s">
        <v>16</v>
      </c>
    </row>
    <row r="8" spans="1:8" ht="19.5" customHeight="1">
      <c r="A8" s="75" t="s">
        <v>16</v>
      </c>
      <c r="B8" s="75" t="s">
        <v>16</v>
      </c>
      <c r="C8" s="75" t="s">
        <v>16</v>
      </c>
      <c r="D8" s="75" t="s">
        <v>16</v>
      </c>
      <c r="E8" s="75" t="s">
        <v>16</v>
      </c>
      <c r="F8" s="76">
        <f t="shared" si="0"/>
        <v>0</v>
      </c>
      <c r="G8" s="77" t="s">
        <v>16</v>
      </c>
      <c r="H8" s="78" t="s">
        <v>16</v>
      </c>
    </row>
    <row r="9" spans="1:8" ht="19.5" customHeight="1">
      <c r="A9" s="75" t="s">
        <v>16</v>
      </c>
      <c r="B9" s="75" t="s">
        <v>16</v>
      </c>
      <c r="C9" s="75" t="s">
        <v>16</v>
      </c>
      <c r="D9" s="75" t="s">
        <v>16</v>
      </c>
      <c r="E9" s="75" t="s">
        <v>16</v>
      </c>
      <c r="F9" s="76">
        <f t="shared" si="0"/>
        <v>0</v>
      </c>
      <c r="G9" s="77" t="s">
        <v>16</v>
      </c>
      <c r="H9" s="78" t="s">
        <v>16</v>
      </c>
    </row>
    <row r="10" spans="1:8" ht="19.5" customHeight="1">
      <c r="A10" s="75" t="s">
        <v>16</v>
      </c>
      <c r="B10" s="75" t="s">
        <v>16</v>
      </c>
      <c r="C10" s="75" t="s">
        <v>16</v>
      </c>
      <c r="D10" s="75" t="s">
        <v>16</v>
      </c>
      <c r="E10" s="75" t="s">
        <v>16</v>
      </c>
      <c r="F10" s="76">
        <f t="shared" si="0"/>
        <v>0</v>
      </c>
      <c r="G10" s="77" t="s">
        <v>16</v>
      </c>
      <c r="H10" s="78" t="s">
        <v>16</v>
      </c>
    </row>
    <row r="11" spans="1:8" ht="19.5" customHeight="1">
      <c r="A11" s="75" t="s">
        <v>16</v>
      </c>
      <c r="B11" s="75" t="s">
        <v>16</v>
      </c>
      <c r="C11" s="75" t="s">
        <v>16</v>
      </c>
      <c r="D11" s="75" t="s">
        <v>16</v>
      </c>
      <c r="E11" s="75" t="s">
        <v>16</v>
      </c>
      <c r="F11" s="76">
        <f t="shared" si="0"/>
        <v>0</v>
      </c>
      <c r="G11" s="77" t="s">
        <v>16</v>
      </c>
      <c r="H11" s="78" t="s">
        <v>16</v>
      </c>
    </row>
    <row r="12" spans="1:8" ht="19.5" customHeight="1">
      <c r="A12" s="75" t="s">
        <v>16</v>
      </c>
      <c r="B12" s="75" t="s">
        <v>16</v>
      </c>
      <c r="C12" s="75" t="s">
        <v>16</v>
      </c>
      <c r="D12" s="75" t="s">
        <v>16</v>
      </c>
      <c r="E12" s="75" t="s">
        <v>16</v>
      </c>
      <c r="F12" s="76">
        <f t="shared" si="0"/>
        <v>0</v>
      </c>
      <c r="G12" s="77" t="s">
        <v>16</v>
      </c>
      <c r="H12" s="78" t="s">
        <v>16</v>
      </c>
    </row>
    <row r="13" spans="1:8" ht="19.5" customHeight="1">
      <c r="A13" s="75" t="s">
        <v>16</v>
      </c>
      <c r="B13" s="75" t="s">
        <v>16</v>
      </c>
      <c r="C13" s="75" t="s">
        <v>16</v>
      </c>
      <c r="D13" s="75" t="s">
        <v>16</v>
      </c>
      <c r="E13" s="75" t="s">
        <v>16</v>
      </c>
      <c r="F13" s="76">
        <f t="shared" si="0"/>
        <v>0</v>
      </c>
      <c r="G13" s="77" t="s">
        <v>16</v>
      </c>
      <c r="H13" s="78" t="s">
        <v>16</v>
      </c>
    </row>
    <row r="14" spans="1:8" ht="19.5" customHeight="1">
      <c r="A14" s="75" t="s">
        <v>16</v>
      </c>
      <c r="B14" s="75" t="s">
        <v>16</v>
      </c>
      <c r="C14" s="75" t="s">
        <v>16</v>
      </c>
      <c r="D14" s="75" t="s">
        <v>16</v>
      </c>
      <c r="E14" s="75" t="s">
        <v>16</v>
      </c>
      <c r="F14" s="76">
        <f t="shared" si="0"/>
        <v>0</v>
      </c>
      <c r="G14" s="77" t="s">
        <v>16</v>
      </c>
      <c r="H14" s="78" t="s">
        <v>16</v>
      </c>
    </row>
    <row r="15" spans="1:8" ht="19.5" customHeight="1">
      <c r="A15" s="75" t="s">
        <v>16</v>
      </c>
      <c r="B15" s="75" t="s">
        <v>16</v>
      </c>
      <c r="C15" s="75" t="s">
        <v>16</v>
      </c>
      <c r="D15" s="75" t="s">
        <v>16</v>
      </c>
      <c r="E15" s="75" t="s">
        <v>16</v>
      </c>
      <c r="F15" s="76">
        <f t="shared" si="0"/>
        <v>0</v>
      </c>
      <c r="G15" s="77" t="s">
        <v>16</v>
      </c>
      <c r="H15" s="78" t="s">
        <v>16</v>
      </c>
    </row>
    <row r="16" spans="1:8" ht="19.5" customHeight="1">
      <c r="A16" s="75" t="s">
        <v>16</v>
      </c>
      <c r="B16" s="75" t="s">
        <v>16</v>
      </c>
      <c r="C16" s="75" t="s">
        <v>16</v>
      </c>
      <c r="D16" s="75" t="s">
        <v>16</v>
      </c>
      <c r="E16" s="75" t="s">
        <v>16</v>
      </c>
      <c r="F16" s="76">
        <f t="shared" si="0"/>
        <v>0</v>
      </c>
      <c r="G16" s="77" t="s">
        <v>16</v>
      </c>
      <c r="H16" s="78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382</v>
      </c>
    </row>
    <row r="2" spans="1:8" ht="25.5" customHeight="1">
      <c r="A2" s="56" t="s">
        <v>383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373</v>
      </c>
      <c r="B4" s="97" t="s">
        <v>374</v>
      </c>
      <c r="C4" s="64" t="s">
        <v>375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235</v>
      </c>
      <c r="E5" s="101" t="s">
        <v>376</v>
      </c>
      <c r="F5" s="102"/>
      <c r="G5" s="103"/>
      <c r="H5" s="104" t="s">
        <v>240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377</v>
      </c>
      <c r="G6" s="108" t="s">
        <v>378</v>
      </c>
      <c r="H6" s="109"/>
    </row>
    <row r="7" spans="1:8" ht="19.5" customHeight="1">
      <c r="A7" s="75" t="s">
        <v>16</v>
      </c>
      <c r="B7" s="110" t="s">
        <v>16</v>
      </c>
      <c r="C7" s="111">
        <f aca="true" t="shared" si="0" ref="C7:C16">SUM(D7,E7,H7)</f>
        <v>0</v>
      </c>
      <c r="D7" s="112" t="s">
        <v>16</v>
      </c>
      <c r="E7" s="112">
        <f aca="true" t="shared" si="1" ref="E7:E16">SUM(F7,G7)</f>
        <v>0</v>
      </c>
      <c r="F7" s="112" t="s">
        <v>16</v>
      </c>
      <c r="G7" s="113" t="s">
        <v>16</v>
      </c>
      <c r="H7" s="114" t="s">
        <v>16</v>
      </c>
    </row>
    <row r="8" spans="1:8" ht="19.5" customHeight="1">
      <c r="A8" s="75" t="s">
        <v>16</v>
      </c>
      <c r="B8" s="110" t="s">
        <v>16</v>
      </c>
      <c r="C8" s="111">
        <f t="shared" si="0"/>
        <v>0</v>
      </c>
      <c r="D8" s="112" t="s">
        <v>16</v>
      </c>
      <c r="E8" s="112">
        <f t="shared" si="1"/>
        <v>0</v>
      </c>
      <c r="F8" s="112" t="s">
        <v>16</v>
      </c>
      <c r="G8" s="113" t="s">
        <v>16</v>
      </c>
      <c r="H8" s="114" t="s">
        <v>16</v>
      </c>
    </row>
    <row r="9" spans="1:8" ht="19.5" customHeight="1">
      <c r="A9" s="75" t="s">
        <v>16</v>
      </c>
      <c r="B9" s="110" t="s">
        <v>16</v>
      </c>
      <c r="C9" s="111">
        <f t="shared" si="0"/>
        <v>0</v>
      </c>
      <c r="D9" s="112" t="s">
        <v>16</v>
      </c>
      <c r="E9" s="112">
        <f t="shared" si="1"/>
        <v>0</v>
      </c>
      <c r="F9" s="112" t="s">
        <v>16</v>
      </c>
      <c r="G9" s="113" t="s">
        <v>16</v>
      </c>
      <c r="H9" s="114" t="s">
        <v>16</v>
      </c>
    </row>
    <row r="10" spans="1:8" ht="19.5" customHeight="1">
      <c r="A10" s="75" t="s">
        <v>16</v>
      </c>
      <c r="B10" s="110" t="s">
        <v>16</v>
      </c>
      <c r="C10" s="111">
        <f t="shared" si="0"/>
        <v>0</v>
      </c>
      <c r="D10" s="112" t="s">
        <v>16</v>
      </c>
      <c r="E10" s="112">
        <f t="shared" si="1"/>
        <v>0</v>
      </c>
      <c r="F10" s="112" t="s">
        <v>16</v>
      </c>
      <c r="G10" s="113" t="s">
        <v>16</v>
      </c>
      <c r="H10" s="114" t="s">
        <v>16</v>
      </c>
    </row>
    <row r="11" spans="1:8" ht="19.5" customHeight="1">
      <c r="A11" s="75" t="s">
        <v>16</v>
      </c>
      <c r="B11" s="110" t="s">
        <v>16</v>
      </c>
      <c r="C11" s="111">
        <f t="shared" si="0"/>
        <v>0</v>
      </c>
      <c r="D11" s="112" t="s">
        <v>16</v>
      </c>
      <c r="E11" s="112">
        <f t="shared" si="1"/>
        <v>0</v>
      </c>
      <c r="F11" s="112" t="s">
        <v>16</v>
      </c>
      <c r="G11" s="113" t="s">
        <v>16</v>
      </c>
      <c r="H11" s="114" t="s">
        <v>16</v>
      </c>
    </row>
    <row r="12" spans="1:8" ht="19.5" customHeight="1">
      <c r="A12" s="75" t="s">
        <v>16</v>
      </c>
      <c r="B12" s="110" t="s">
        <v>16</v>
      </c>
      <c r="C12" s="111">
        <f t="shared" si="0"/>
        <v>0</v>
      </c>
      <c r="D12" s="112" t="s">
        <v>16</v>
      </c>
      <c r="E12" s="112">
        <f t="shared" si="1"/>
        <v>0</v>
      </c>
      <c r="F12" s="112" t="s">
        <v>16</v>
      </c>
      <c r="G12" s="113" t="s">
        <v>16</v>
      </c>
      <c r="H12" s="114" t="s">
        <v>16</v>
      </c>
    </row>
    <row r="13" spans="1:8" ht="19.5" customHeight="1">
      <c r="A13" s="75" t="s">
        <v>16</v>
      </c>
      <c r="B13" s="110" t="s">
        <v>16</v>
      </c>
      <c r="C13" s="111">
        <f t="shared" si="0"/>
        <v>0</v>
      </c>
      <c r="D13" s="112" t="s">
        <v>16</v>
      </c>
      <c r="E13" s="112">
        <f t="shared" si="1"/>
        <v>0</v>
      </c>
      <c r="F13" s="112" t="s">
        <v>16</v>
      </c>
      <c r="G13" s="113" t="s">
        <v>16</v>
      </c>
      <c r="H13" s="114" t="s">
        <v>16</v>
      </c>
    </row>
    <row r="14" spans="1:8" ht="19.5" customHeight="1">
      <c r="A14" s="75" t="s">
        <v>16</v>
      </c>
      <c r="B14" s="110" t="s">
        <v>16</v>
      </c>
      <c r="C14" s="111">
        <f t="shared" si="0"/>
        <v>0</v>
      </c>
      <c r="D14" s="112" t="s">
        <v>16</v>
      </c>
      <c r="E14" s="112">
        <f t="shared" si="1"/>
        <v>0</v>
      </c>
      <c r="F14" s="112" t="s">
        <v>16</v>
      </c>
      <c r="G14" s="113" t="s">
        <v>16</v>
      </c>
      <c r="H14" s="114" t="s">
        <v>16</v>
      </c>
    </row>
    <row r="15" spans="1:8" ht="19.5" customHeight="1">
      <c r="A15" s="75" t="s">
        <v>16</v>
      </c>
      <c r="B15" s="110" t="s">
        <v>16</v>
      </c>
      <c r="C15" s="111">
        <f t="shared" si="0"/>
        <v>0</v>
      </c>
      <c r="D15" s="112" t="s">
        <v>16</v>
      </c>
      <c r="E15" s="112">
        <f t="shared" si="1"/>
        <v>0</v>
      </c>
      <c r="F15" s="112" t="s">
        <v>16</v>
      </c>
      <c r="G15" s="113" t="s">
        <v>16</v>
      </c>
      <c r="H15" s="114" t="s">
        <v>16</v>
      </c>
    </row>
    <row r="16" spans="1:8" ht="19.5" customHeight="1">
      <c r="A16" s="75" t="s">
        <v>16</v>
      </c>
      <c r="B16" s="110" t="s">
        <v>16</v>
      </c>
      <c r="C16" s="111">
        <f t="shared" si="0"/>
        <v>0</v>
      </c>
      <c r="D16" s="112" t="s">
        <v>16</v>
      </c>
      <c r="E16" s="112">
        <f t="shared" si="1"/>
        <v>0</v>
      </c>
      <c r="F16" s="112" t="s">
        <v>16</v>
      </c>
      <c r="G16" s="113" t="s">
        <v>16</v>
      </c>
      <c r="H16" s="114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3"/>
      <c r="B1" s="54"/>
      <c r="C1" s="54"/>
      <c r="D1" s="54"/>
      <c r="E1" s="54"/>
      <c r="F1" s="54"/>
      <c r="G1" s="54"/>
      <c r="H1" s="55" t="s">
        <v>384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</row>
    <row r="2" spans="1:245" ht="19.5" customHeight="1">
      <c r="A2" s="56" t="s">
        <v>385</v>
      </c>
      <c r="B2" s="56"/>
      <c r="C2" s="56"/>
      <c r="D2" s="56"/>
      <c r="E2" s="56"/>
      <c r="F2" s="56"/>
      <c r="G2" s="56"/>
      <c r="H2" s="5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</row>
    <row r="3" spans="1:245" ht="19.5" customHeight="1">
      <c r="A3" s="57" t="s">
        <v>16</v>
      </c>
      <c r="B3" s="57"/>
      <c r="C3" s="57"/>
      <c r="D3" s="57"/>
      <c r="E3" s="57"/>
      <c r="F3" s="58"/>
      <c r="G3" s="58"/>
      <c r="H3" s="59" t="s">
        <v>386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</row>
    <row r="4" spans="1:245" ht="19.5" customHeight="1">
      <c r="A4" s="60" t="s">
        <v>58</v>
      </c>
      <c r="B4" s="61"/>
      <c r="C4" s="61"/>
      <c r="D4" s="61"/>
      <c r="E4" s="62"/>
      <c r="F4" s="63" t="s">
        <v>387</v>
      </c>
      <c r="G4" s="64"/>
      <c r="H4" s="64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</row>
    <row r="5" spans="1:245" ht="19.5" customHeight="1">
      <c r="A5" s="60" t="s">
        <v>67</v>
      </c>
      <c r="B5" s="61"/>
      <c r="C5" s="62"/>
      <c r="D5" s="65" t="s">
        <v>68</v>
      </c>
      <c r="E5" s="66" t="s">
        <v>122</v>
      </c>
      <c r="F5" s="67" t="s">
        <v>59</v>
      </c>
      <c r="G5" s="67" t="s">
        <v>118</v>
      </c>
      <c r="H5" s="64" t="s">
        <v>119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</row>
    <row r="6" spans="1:245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  <c r="I6" s="92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</row>
    <row r="7" spans="1:245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 t="s">
        <v>16</v>
      </c>
      <c r="G7" s="77" t="s">
        <v>16</v>
      </c>
      <c r="H7" s="78" t="s">
        <v>16</v>
      </c>
      <c r="I7" s="9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</row>
    <row r="8" spans="1:245" ht="19.5" customHeight="1">
      <c r="A8" s="79"/>
      <c r="B8" s="79"/>
      <c r="C8" s="79"/>
      <c r="D8" s="80"/>
      <c r="E8" s="81"/>
      <c r="F8" s="81"/>
      <c r="G8" s="8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</row>
    <row r="9" spans="1:245" ht="19.5" customHeight="1">
      <c r="A9" s="82"/>
      <c r="B9" s="82"/>
      <c r="C9" s="82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</row>
    <row r="10" spans="1:245" ht="19.5" customHeight="1">
      <c r="A10" s="82"/>
      <c r="B10" s="82"/>
      <c r="C10" s="82"/>
      <c r="D10" s="82"/>
      <c r="E10" s="82"/>
      <c r="F10" s="82"/>
      <c r="G10" s="82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19.5" customHeight="1">
      <c r="A11" s="82"/>
      <c r="B11" s="82"/>
      <c r="C11" s="82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19.5" customHeight="1">
      <c r="A12" s="82"/>
      <c r="B12" s="82"/>
      <c r="C12" s="82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19.5" customHeight="1">
      <c r="A13" s="82"/>
      <c r="B13" s="82"/>
      <c r="C13" s="82"/>
      <c r="D13" s="82"/>
      <c r="E13" s="82"/>
      <c r="F13" s="82"/>
      <c r="G13" s="82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19.5" customHeight="1">
      <c r="A14" s="82"/>
      <c r="B14" s="82"/>
      <c r="C14" s="82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19.5" customHeight="1">
      <c r="A15" s="84"/>
      <c r="B15" s="82"/>
      <c r="C15" s="82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19.5" customHeight="1">
      <c r="A16" s="84"/>
      <c r="B16" s="84"/>
      <c r="C16" s="82"/>
      <c r="D16" s="82"/>
      <c r="E16" s="84"/>
      <c r="F16" s="84"/>
      <c r="G16" s="84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19.5" customHeight="1">
      <c r="A17" s="84"/>
      <c r="B17" s="84"/>
      <c r="C17" s="82"/>
      <c r="D17" s="83"/>
      <c r="E17" s="83"/>
      <c r="F17" s="83"/>
      <c r="G17" s="8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19.5" customHeight="1">
      <c r="A18" s="82"/>
      <c r="B18" s="84"/>
      <c r="C18" s="82"/>
      <c r="D18" s="83"/>
      <c r="E18" s="83"/>
      <c r="F18" s="83"/>
      <c r="G18" s="83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19.5" customHeight="1">
      <c r="A19" s="82"/>
      <c r="B19" s="84"/>
      <c r="C19" s="84"/>
      <c r="D19" s="84"/>
      <c r="E19" s="84"/>
      <c r="F19" s="84"/>
      <c r="G19" s="84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19.5" customHeight="1">
      <c r="A20" s="84"/>
      <c r="B20" s="84"/>
      <c r="C20" s="84"/>
      <c r="D20" s="83"/>
      <c r="E20" s="83"/>
      <c r="F20" s="83"/>
      <c r="G20" s="83"/>
      <c r="H20" s="83"/>
      <c r="I20" s="84"/>
      <c r="J20" s="82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19.5" customHeight="1">
      <c r="A21" s="84"/>
      <c r="B21" s="84"/>
      <c r="C21" s="84"/>
      <c r="D21" s="83"/>
      <c r="E21" s="83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19.5" customHeight="1">
      <c r="A22" s="84"/>
      <c r="B22" s="84"/>
      <c r="C22" s="84"/>
      <c r="D22" s="84"/>
      <c r="E22" s="84"/>
      <c r="F22" s="84"/>
      <c r="G22" s="84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19.5" customHeight="1">
      <c r="A23" s="84"/>
      <c r="B23" s="84"/>
      <c r="C23" s="84"/>
      <c r="D23" s="83"/>
      <c r="E23" s="83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19.5" customHeight="1">
      <c r="A24" s="84"/>
      <c r="B24" s="84"/>
      <c r="C24" s="84"/>
      <c r="D24" s="83"/>
      <c r="E24" s="83"/>
      <c r="F24" s="83"/>
      <c r="G24" s="83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 s="84"/>
      <c r="B25" s="84"/>
      <c r="C25" s="84"/>
      <c r="D25" s="84"/>
      <c r="E25" s="84"/>
      <c r="F25" s="84"/>
      <c r="G25" s="8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4"/>
      <c r="E28" s="84"/>
      <c r="F28" s="84"/>
      <c r="G28" s="84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4"/>
      <c r="E31" s="84"/>
      <c r="F31" s="84"/>
      <c r="G31" s="84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5"/>
      <c r="F32" s="85"/>
      <c r="G32" s="85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5"/>
      <c r="F33" s="85"/>
      <c r="G33" s="85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4"/>
      <c r="F34" s="84"/>
      <c r="G34" s="84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6"/>
      <c r="F35" s="86"/>
      <c r="G35" s="86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7"/>
      <c r="B36" s="87"/>
      <c r="C36" s="87"/>
      <c r="D36" s="87"/>
      <c r="E36" s="88"/>
      <c r="F36" s="88"/>
      <c r="G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</row>
    <row r="37" spans="1:245" ht="19.5" customHeight="1">
      <c r="A37" s="89"/>
      <c r="B37" s="89"/>
      <c r="C37" s="89"/>
      <c r="D37" s="89"/>
      <c r="E37" s="89"/>
      <c r="F37" s="89"/>
      <c r="G37" s="89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</row>
    <row r="38" spans="1:245" ht="19.5" customHeight="1">
      <c r="A38" s="87"/>
      <c r="B38" s="87"/>
      <c r="C38" s="87"/>
      <c r="D38" s="87"/>
      <c r="E38" s="87"/>
      <c r="F38" s="87"/>
      <c r="G38" s="87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</row>
    <row r="39" spans="1:245" ht="19.5" customHeight="1">
      <c r="A39" s="91"/>
      <c r="B39" s="91"/>
      <c r="C39" s="91"/>
      <c r="D39" s="91"/>
      <c r="E39" s="91"/>
      <c r="F39" s="87"/>
      <c r="G39" s="87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ht="19.5" customHeight="1">
      <c r="A40" s="91"/>
      <c r="B40" s="91"/>
      <c r="C40" s="91"/>
      <c r="D40" s="91"/>
      <c r="E40" s="91"/>
      <c r="F40" s="87"/>
      <c r="G40" s="87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ht="19.5" customHeight="1">
      <c r="A41" s="91"/>
      <c r="B41" s="91"/>
      <c r="C41" s="91"/>
      <c r="D41" s="91"/>
      <c r="E41" s="91"/>
      <c r="F41" s="87"/>
      <c r="G41" s="87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ht="19.5" customHeight="1">
      <c r="A42" s="91"/>
      <c r="B42" s="91"/>
      <c r="C42" s="91"/>
      <c r="D42" s="91"/>
      <c r="E42" s="91"/>
      <c r="F42" s="87"/>
      <c r="G42" s="8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ht="19.5" customHeight="1">
      <c r="A43" s="91"/>
      <c r="B43" s="91"/>
      <c r="C43" s="91"/>
      <c r="D43" s="91"/>
      <c r="E43" s="91"/>
      <c r="F43" s="87"/>
      <c r="G43" s="8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ht="19.5" customHeight="1">
      <c r="A44" s="91"/>
      <c r="B44" s="91"/>
      <c r="C44" s="91"/>
      <c r="D44" s="91"/>
      <c r="E44" s="91"/>
      <c r="F44" s="87"/>
      <c r="G44" s="87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ht="19.5" customHeight="1">
      <c r="A45" s="91"/>
      <c r="B45" s="91"/>
      <c r="C45" s="91"/>
      <c r="D45" s="91"/>
      <c r="E45" s="91"/>
      <c r="F45" s="87"/>
      <c r="G45" s="87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6" spans="1:245" ht="19.5" customHeight="1">
      <c r="A46" s="91"/>
      <c r="B46" s="91"/>
      <c r="C46" s="91"/>
      <c r="D46" s="91"/>
      <c r="E46" s="91"/>
      <c r="F46" s="87"/>
      <c r="G46" s="87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</row>
    <row r="47" spans="1:245" ht="19.5" customHeight="1">
      <c r="A47" s="91"/>
      <c r="B47" s="91"/>
      <c r="C47" s="91"/>
      <c r="D47" s="91"/>
      <c r="E47" s="91"/>
      <c r="F47" s="87"/>
      <c r="G47" s="87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</row>
    <row r="48" spans="1:245" ht="19.5" customHeight="1">
      <c r="A48" s="91"/>
      <c r="B48" s="91"/>
      <c r="C48" s="91"/>
      <c r="D48" s="91"/>
      <c r="E48" s="91"/>
      <c r="F48" s="87"/>
      <c r="G48" s="87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9">
      <selection activeCell="E40" sqref="E40:F40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388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389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374</v>
      </c>
      <c r="B4" s="17"/>
      <c r="C4" s="18" t="s">
        <v>0</v>
      </c>
      <c r="D4" s="19"/>
      <c r="E4" s="19"/>
      <c r="F4" s="19"/>
      <c r="G4" s="19"/>
      <c r="H4" s="20"/>
    </row>
    <row r="5" spans="1:8" ht="21" customHeight="1">
      <c r="A5" s="21" t="s">
        <v>390</v>
      </c>
      <c r="B5" s="22" t="s">
        <v>391</v>
      </c>
      <c r="C5" s="17" t="s">
        <v>392</v>
      </c>
      <c r="D5" s="17"/>
      <c r="E5" s="17"/>
      <c r="F5" s="23" t="s">
        <v>393</v>
      </c>
      <c r="G5" s="17"/>
      <c r="H5" s="17"/>
    </row>
    <row r="6" spans="1:8" ht="21" customHeight="1">
      <c r="A6" s="24"/>
      <c r="B6" s="25"/>
      <c r="C6" s="17"/>
      <c r="D6" s="17"/>
      <c r="E6" s="17"/>
      <c r="F6" s="26" t="s">
        <v>394</v>
      </c>
      <c r="G6" s="27" t="s">
        <v>395</v>
      </c>
      <c r="H6" s="27" t="s">
        <v>396</v>
      </c>
    </row>
    <row r="7" spans="1:8" ht="21" customHeight="1">
      <c r="A7" s="24"/>
      <c r="B7" s="17" t="s">
        <v>397</v>
      </c>
      <c r="C7" s="18" t="s">
        <v>398</v>
      </c>
      <c r="D7" s="19" t="s">
        <v>399</v>
      </c>
      <c r="E7" s="20"/>
      <c r="F7" s="28">
        <f aca="true" t="shared" si="0" ref="F7:F15">SUM(G7,H7)</f>
        <v>20</v>
      </c>
      <c r="G7" s="29">
        <v>20</v>
      </c>
      <c r="H7" s="29">
        <v>0</v>
      </c>
    </row>
    <row r="8" spans="1:8" ht="21" customHeight="1">
      <c r="A8" s="24"/>
      <c r="B8" s="17" t="s">
        <v>400</v>
      </c>
      <c r="C8" s="18" t="s">
        <v>401</v>
      </c>
      <c r="D8" s="19" t="s">
        <v>402</v>
      </c>
      <c r="E8" s="20"/>
      <c r="F8" s="28">
        <f t="shared" si="0"/>
        <v>80</v>
      </c>
      <c r="G8" s="30">
        <v>80</v>
      </c>
      <c r="H8" s="30">
        <v>0</v>
      </c>
    </row>
    <row r="9" spans="1:8" ht="21" customHeight="1">
      <c r="A9" s="24"/>
      <c r="B9" s="17" t="s">
        <v>403</v>
      </c>
      <c r="C9" s="18" t="s">
        <v>404</v>
      </c>
      <c r="D9" s="19" t="s">
        <v>405</v>
      </c>
      <c r="E9" s="20"/>
      <c r="F9" s="28">
        <f t="shared" si="0"/>
        <v>1.34</v>
      </c>
      <c r="G9" s="30">
        <v>1.34</v>
      </c>
      <c r="H9" s="30">
        <v>0</v>
      </c>
    </row>
    <row r="10" spans="1:8" ht="21" customHeight="1">
      <c r="A10" s="24"/>
      <c r="B10" s="17" t="s">
        <v>406</v>
      </c>
      <c r="C10" s="18" t="s">
        <v>407</v>
      </c>
      <c r="D10" s="19" t="s">
        <v>408</v>
      </c>
      <c r="E10" s="20"/>
      <c r="F10" s="28">
        <f t="shared" si="0"/>
        <v>32</v>
      </c>
      <c r="G10" s="30">
        <v>32</v>
      </c>
      <c r="H10" s="30">
        <v>0</v>
      </c>
    </row>
    <row r="11" spans="1:8" ht="21" customHeight="1">
      <c r="A11" s="24"/>
      <c r="B11" s="17" t="s">
        <v>409</v>
      </c>
      <c r="C11" s="18" t="s">
        <v>410</v>
      </c>
      <c r="D11" s="19" t="s">
        <v>411</v>
      </c>
      <c r="E11" s="20"/>
      <c r="F11" s="28">
        <f t="shared" si="0"/>
        <v>5.78</v>
      </c>
      <c r="G11" s="30">
        <v>5.78</v>
      </c>
      <c r="H11" s="30">
        <v>0</v>
      </c>
    </row>
    <row r="12" spans="1:8" ht="21" customHeight="1">
      <c r="A12" s="24"/>
      <c r="B12" s="17" t="s">
        <v>412</v>
      </c>
      <c r="C12" s="18" t="s">
        <v>413</v>
      </c>
      <c r="D12" s="19" t="s">
        <v>414</v>
      </c>
      <c r="E12" s="20"/>
      <c r="F12" s="28">
        <f t="shared" si="0"/>
        <v>2</v>
      </c>
      <c r="G12" s="30">
        <v>2</v>
      </c>
      <c r="H12" s="30">
        <v>0</v>
      </c>
    </row>
    <row r="13" spans="1:8" ht="21" customHeight="1">
      <c r="A13" s="24"/>
      <c r="B13" s="17" t="s">
        <v>415</v>
      </c>
      <c r="C13" s="18" t="s">
        <v>416</v>
      </c>
      <c r="D13" s="19" t="s">
        <v>417</v>
      </c>
      <c r="E13" s="20"/>
      <c r="F13" s="28">
        <f t="shared" si="0"/>
        <v>5</v>
      </c>
      <c r="G13" s="30">
        <v>5</v>
      </c>
      <c r="H13" s="30">
        <v>0</v>
      </c>
    </row>
    <row r="14" spans="1:8" ht="21" customHeight="1">
      <c r="A14" s="24"/>
      <c r="B14" s="22" t="s">
        <v>418</v>
      </c>
      <c r="C14" s="18" t="s">
        <v>16</v>
      </c>
      <c r="D14" s="19" t="s">
        <v>419</v>
      </c>
      <c r="E14" s="20"/>
      <c r="F14" s="28">
        <f t="shared" si="0"/>
        <v>0</v>
      </c>
      <c r="G14" s="31">
        <v>0</v>
      </c>
      <c r="H14" s="31">
        <v>0</v>
      </c>
    </row>
    <row r="15" spans="1:8" ht="21" customHeight="1">
      <c r="A15" s="24"/>
      <c r="B15" s="32" t="s">
        <v>420</v>
      </c>
      <c r="C15" s="33"/>
      <c r="D15" s="33"/>
      <c r="E15" s="23"/>
      <c r="F15" s="34">
        <f t="shared" si="0"/>
        <v>146.12</v>
      </c>
      <c r="G15" s="35">
        <f aca="true" t="shared" si="1" ref="G15:H15">SUM(G7:G14)</f>
        <v>146.12</v>
      </c>
      <c r="H15" s="35">
        <f t="shared" si="1"/>
        <v>0</v>
      </c>
    </row>
    <row r="16" spans="1:8" ht="61.5" customHeight="1">
      <c r="A16" s="21" t="s">
        <v>421</v>
      </c>
      <c r="B16" s="36" t="s">
        <v>422</v>
      </c>
      <c r="C16" s="37"/>
      <c r="D16" s="37"/>
      <c r="E16" s="37" t="s">
        <v>423</v>
      </c>
      <c r="F16" s="37"/>
      <c r="G16" s="37"/>
      <c r="H16" s="38"/>
    </row>
    <row r="17" spans="1:8" ht="21" customHeight="1">
      <c r="A17" s="39" t="s">
        <v>424</v>
      </c>
      <c r="B17" s="40" t="s">
        <v>425</v>
      </c>
      <c r="C17" s="21" t="s">
        <v>426</v>
      </c>
      <c r="D17" s="32" t="s">
        <v>427</v>
      </c>
      <c r="E17" s="33"/>
      <c r="F17" s="33"/>
      <c r="G17" s="17" t="s">
        <v>428</v>
      </c>
      <c r="H17" s="17"/>
    </row>
    <row r="18" spans="1:8" ht="21" customHeight="1">
      <c r="A18" s="39"/>
      <c r="B18" s="39" t="s">
        <v>429</v>
      </c>
      <c r="C18" s="41" t="s">
        <v>430</v>
      </c>
      <c r="D18" s="42" t="s">
        <v>431</v>
      </c>
      <c r="E18" s="43" t="s">
        <v>432</v>
      </c>
      <c r="F18" s="44"/>
      <c r="G18" s="45" t="s">
        <v>433</v>
      </c>
      <c r="H18" s="45" t="s">
        <v>434</v>
      </c>
    </row>
    <row r="19" spans="1:8" ht="21" customHeight="1">
      <c r="A19" s="39"/>
      <c r="B19" s="39"/>
      <c r="C19" s="46"/>
      <c r="D19" s="42" t="s">
        <v>435</v>
      </c>
      <c r="E19" s="43" t="s">
        <v>436</v>
      </c>
      <c r="F19" s="44"/>
      <c r="G19" s="45" t="s">
        <v>437</v>
      </c>
      <c r="H19" s="45" t="s">
        <v>438</v>
      </c>
    </row>
    <row r="20" spans="1:8" ht="21" customHeight="1">
      <c r="A20" s="39"/>
      <c r="B20" s="39"/>
      <c r="C20" s="47"/>
      <c r="D20" s="42" t="s">
        <v>439</v>
      </c>
      <c r="E20" s="48" t="s">
        <v>440</v>
      </c>
      <c r="F20" s="48"/>
      <c r="G20" s="45" t="s">
        <v>441</v>
      </c>
      <c r="H20" s="45" t="s">
        <v>442</v>
      </c>
    </row>
    <row r="21" spans="1:8" ht="21" customHeight="1">
      <c r="A21" s="39"/>
      <c r="B21" s="39"/>
      <c r="C21" s="41" t="s">
        <v>443</v>
      </c>
      <c r="D21" s="42" t="s">
        <v>431</v>
      </c>
      <c r="E21" s="48" t="s">
        <v>444</v>
      </c>
      <c r="F21" s="48"/>
      <c r="G21" s="45" t="s">
        <v>445</v>
      </c>
      <c r="H21" s="45" t="s">
        <v>446</v>
      </c>
    </row>
    <row r="22" spans="1:8" ht="21" customHeight="1">
      <c r="A22" s="39"/>
      <c r="B22" s="39"/>
      <c r="C22" s="46"/>
      <c r="D22" s="42" t="s">
        <v>435</v>
      </c>
      <c r="E22" s="48" t="s">
        <v>447</v>
      </c>
      <c r="F22" s="48"/>
      <c r="G22" s="45" t="s">
        <v>448</v>
      </c>
      <c r="H22" s="45" t="s">
        <v>449</v>
      </c>
    </row>
    <row r="23" spans="1:8" ht="21" customHeight="1">
      <c r="A23" s="39"/>
      <c r="B23" s="39"/>
      <c r="C23" s="47"/>
      <c r="D23" s="42" t="s">
        <v>439</v>
      </c>
      <c r="E23" s="48" t="s">
        <v>450</v>
      </c>
      <c r="F23" s="48"/>
      <c r="G23" s="45" t="s">
        <v>451</v>
      </c>
      <c r="H23" s="45" t="s">
        <v>452</v>
      </c>
    </row>
    <row r="24" spans="1:8" ht="21" customHeight="1">
      <c r="A24" s="39"/>
      <c r="B24" s="39"/>
      <c r="C24" s="41" t="s">
        <v>453</v>
      </c>
      <c r="D24" s="42" t="s">
        <v>431</v>
      </c>
      <c r="E24" s="48" t="s">
        <v>454</v>
      </c>
      <c r="F24" s="48"/>
      <c r="G24" s="45" t="s">
        <v>455</v>
      </c>
      <c r="H24" s="45" t="s">
        <v>456</v>
      </c>
    </row>
    <row r="25" spans="1:8" ht="21" customHeight="1">
      <c r="A25" s="39"/>
      <c r="B25" s="39"/>
      <c r="C25" s="46"/>
      <c r="D25" s="42" t="s">
        <v>435</v>
      </c>
      <c r="E25" s="48" t="s">
        <v>16</v>
      </c>
      <c r="F25" s="48"/>
      <c r="G25" s="45" t="s">
        <v>16</v>
      </c>
      <c r="H25" s="45" t="s">
        <v>457</v>
      </c>
    </row>
    <row r="26" spans="1:8" ht="21" customHeight="1">
      <c r="A26" s="39"/>
      <c r="B26" s="39"/>
      <c r="C26" s="47"/>
      <c r="D26" s="42" t="s">
        <v>439</v>
      </c>
      <c r="E26" s="48" t="s">
        <v>16</v>
      </c>
      <c r="F26" s="48"/>
      <c r="G26" s="45" t="s">
        <v>16</v>
      </c>
      <c r="H26" s="45" t="s">
        <v>458</v>
      </c>
    </row>
    <row r="27" spans="1:8" ht="21" customHeight="1">
      <c r="A27" s="39"/>
      <c r="B27" s="39"/>
      <c r="C27" s="41" t="s">
        <v>459</v>
      </c>
      <c r="D27" s="42" t="s">
        <v>431</v>
      </c>
      <c r="E27" s="48" t="s">
        <v>460</v>
      </c>
      <c r="F27" s="48"/>
      <c r="G27" s="45" t="s">
        <v>461</v>
      </c>
      <c r="H27" s="45" t="s">
        <v>462</v>
      </c>
    </row>
    <row r="28" spans="1:8" ht="21" customHeight="1">
      <c r="A28" s="39"/>
      <c r="B28" s="39"/>
      <c r="C28" s="46"/>
      <c r="D28" s="42" t="s">
        <v>435</v>
      </c>
      <c r="E28" s="48" t="s">
        <v>463</v>
      </c>
      <c r="F28" s="48"/>
      <c r="G28" s="45" t="s">
        <v>464</v>
      </c>
      <c r="H28" s="45" t="s">
        <v>465</v>
      </c>
    </row>
    <row r="29" spans="1:8" ht="21" customHeight="1">
      <c r="A29" s="39"/>
      <c r="B29" s="39"/>
      <c r="C29" s="47"/>
      <c r="D29" s="42" t="s">
        <v>439</v>
      </c>
      <c r="E29" s="48" t="s">
        <v>440</v>
      </c>
      <c r="F29" s="48"/>
      <c r="G29" s="45" t="s">
        <v>466</v>
      </c>
      <c r="H29" s="45" t="s">
        <v>467</v>
      </c>
    </row>
    <row r="30" spans="1:8" ht="21" customHeight="1">
      <c r="A30" s="39"/>
      <c r="B30" s="39" t="s">
        <v>468</v>
      </c>
      <c r="C30" s="41" t="s">
        <v>469</v>
      </c>
      <c r="D30" s="42" t="s">
        <v>431</v>
      </c>
      <c r="E30" s="48" t="s">
        <v>470</v>
      </c>
      <c r="F30" s="48"/>
      <c r="G30" s="45" t="s">
        <v>471</v>
      </c>
      <c r="H30" s="45" t="s">
        <v>472</v>
      </c>
    </row>
    <row r="31" spans="1:8" ht="21" customHeight="1">
      <c r="A31" s="39"/>
      <c r="B31" s="39"/>
      <c r="C31" s="46"/>
      <c r="D31" s="42" t="s">
        <v>435</v>
      </c>
      <c r="E31" s="48" t="s">
        <v>473</v>
      </c>
      <c r="F31" s="48"/>
      <c r="G31" s="45" t="s">
        <v>461</v>
      </c>
      <c r="H31" s="45" t="s">
        <v>474</v>
      </c>
    </row>
    <row r="32" spans="1:8" ht="21" customHeight="1">
      <c r="A32" s="39"/>
      <c r="B32" s="39"/>
      <c r="C32" s="47"/>
      <c r="D32" s="42" t="s">
        <v>439</v>
      </c>
      <c r="E32" s="48" t="s">
        <v>475</v>
      </c>
      <c r="F32" s="48"/>
      <c r="G32" s="45" t="s">
        <v>466</v>
      </c>
      <c r="H32" s="45" t="s">
        <v>476</v>
      </c>
    </row>
    <row r="33" spans="1:8" ht="21" customHeight="1">
      <c r="A33" s="39"/>
      <c r="B33" s="39"/>
      <c r="C33" s="41" t="s">
        <v>477</v>
      </c>
      <c r="D33" s="42" t="s">
        <v>431</v>
      </c>
      <c r="E33" s="48" t="s">
        <v>478</v>
      </c>
      <c r="F33" s="48"/>
      <c r="G33" s="45" t="s">
        <v>479</v>
      </c>
      <c r="H33" s="45" t="s">
        <v>480</v>
      </c>
    </row>
    <row r="34" spans="1:8" ht="21" customHeight="1">
      <c r="A34" s="39"/>
      <c r="B34" s="39"/>
      <c r="C34" s="46"/>
      <c r="D34" s="42" t="s">
        <v>435</v>
      </c>
      <c r="E34" s="48" t="s">
        <v>481</v>
      </c>
      <c r="F34" s="48"/>
      <c r="G34" s="45" t="s">
        <v>482</v>
      </c>
      <c r="H34" s="45" t="s">
        <v>483</v>
      </c>
    </row>
    <row r="35" spans="1:8" ht="21" customHeight="1">
      <c r="A35" s="39"/>
      <c r="B35" s="39"/>
      <c r="C35" s="47"/>
      <c r="D35" s="42" t="s">
        <v>439</v>
      </c>
      <c r="E35" s="48" t="s">
        <v>484</v>
      </c>
      <c r="F35" s="48"/>
      <c r="G35" s="45" t="s">
        <v>485</v>
      </c>
      <c r="H35" s="45" t="s">
        <v>486</v>
      </c>
    </row>
    <row r="36" spans="1:8" ht="21" customHeight="1">
      <c r="A36" s="39"/>
      <c r="B36" s="39"/>
      <c r="C36" s="41" t="s">
        <v>487</v>
      </c>
      <c r="D36" s="42" t="s">
        <v>431</v>
      </c>
      <c r="E36" s="48" t="s">
        <v>488</v>
      </c>
      <c r="F36" s="48"/>
      <c r="G36" s="45" t="s">
        <v>489</v>
      </c>
      <c r="H36" s="45" t="s">
        <v>490</v>
      </c>
    </row>
    <row r="37" spans="1:8" ht="21" customHeight="1">
      <c r="A37" s="39"/>
      <c r="B37" s="39"/>
      <c r="C37" s="46"/>
      <c r="D37" s="42" t="s">
        <v>435</v>
      </c>
      <c r="E37" s="48" t="s">
        <v>491</v>
      </c>
      <c r="F37" s="48"/>
      <c r="G37" s="45" t="s">
        <v>492</v>
      </c>
      <c r="H37" s="45" t="s">
        <v>493</v>
      </c>
    </row>
    <row r="38" spans="1:8" ht="21" customHeight="1">
      <c r="A38" s="39"/>
      <c r="B38" s="39"/>
      <c r="C38" s="47"/>
      <c r="D38" s="42" t="s">
        <v>439</v>
      </c>
      <c r="E38" s="48" t="s">
        <v>494</v>
      </c>
      <c r="F38" s="48"/>
      <c r="G38" s="45" t="s">
        <v>495</v>
      </c>
      <c r="H38" s="45" t="s">
        <v>496</v>
      </c>
    </row>
    <row r="39" spans="1:8" ht="21" customHeight="1">
      <c r="A39" s="39"/>
      <c r="B39" s="39"/>
      <c r="C39" s="41" t="s">
        <v>497</v>
      </c>
      <c r="D39" s="42" t="s">
        <v>431</v>
      </c>
      <c r="E39" s="48" t="s">
        <v>498</v>
      </c>
      <c r="F39" s="48"/>
      <c r="G39" s="45" t="s">
        <v>499</v>
      </c>
      <c r="H39" s="45" t="s">
        <v>500</v>
      </c>
    </row>
    <row r="40" spans="1:8" ht="21" customHeight="1">
      <c r="A40" s="39"/>
      <c r="B40" s="39"/>
      <c r="C40" s="46"/>
      <c r="D40" s="42" t="s">
        <v>435</v>
      </c>
      <c r="E40" s="48" t="s">
        <v>501</v>
      </c>
      <c r="F40" s="48"/>
      <c r="G40" s="45" t="s">
        <v>499</v>
      </c>
      <c r="H40" s="45" t="s">
        <v>502</v>
      </c>
    </row>
    <row r="41" spans="1:8" ht="21" customHeight="1">
      <c r="A41" s="39"/>
      <c r="B41" s="49"/>
      <c r="C41" s="50"/>
      <c r="D41" s="42" t="s">
        <v>439</v>
      </c>
      <c r="E41" s="48" t="s">
        <v>503</v>
      </c>
      <c r="F41" s="48"/>
      <c r="G41" s="45" t="s">
        <v>499</v>
      </c>
      <c r="H41" s="45" t="s">
        <v>504</v>
      </c>
    </row>
    <row r="42" spans="1:8" ht="21" customHeight="1">
      <c r="A42" s="24"/>
      <c r="B42" s="17" t="s">
        <v>505</v>
      </c>
      <c r="C42" s="17" t="s">
        <v>506</v>
      </c>
      <c r="D42" s="42" t="s">
        <v>431</v>
      </c>
      <c r="E42" s="48" t="s">
        <v>507</v>
      </c>
      <c r="F42" s="48"/>
      <c r="G42" s="45" t="s">
        <v>508</v>
      </c>
      <c r="H42" s="45" t="s">
        <v>509</v>
      </c>
    </row>
    <row r="43" spans="1:8" ht="21" customHeight="1">
      <c r="A43" s="24"/>
      <c r="B43" s="17"/>
      <c r="C43" s="17"/>
      <c r="D43" s="42" t="s">
        <v>435</v>
      </c>
      <c r="E43" s="48" t="s">
        <v>510</v>
      </c>
      <c r="F43" s="48"/>
      <c r="G43" s="45" t="s">
        <v>508</v>
      </c>
      <c r="H43" s="45" t="s">
        <v>511</v>
      </c>
    </row>
    <row r="44" spans="1:8" ht="21" customHeight="1">
      <c r="A44" s="24"/>
      <c r="B44" s="17"/>
      <c r="C44" s="17"/>
      <c r="D44" s="51" t="s">
        <v>439</v>
      </c>
      <c r="E44" s="48" t="s">
        <v>16</v>
      </c>
      <c r="F44" s="48"/>
      <c r="G44" s="45" t="s">
        <v>16</v>
      </c>
      <c r="H44" s="45" t="s">
        <v>512</v>
      </c>
    </row>
    <row r="45" spans="5:8" ht="14.25">
      <c r="E45" s="52"/>
      <c r="F45" s="52"/>
      <c r="G45" s="52"/>
      <c r="H45" s="52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513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514</v>
      </c>
      <c r="B4" s="4" t="s">
        <v>515</v>
      </c>
      <c r="C4" s="4"/>
      <c r="D4" s="4"/>
      <c r="E4" s="4" t="s">
        <v>516</v>
      </c>
      <c r="F4" s="4" t="s">
        <v>517</v>
      </c>
      <c r="G4" s="4" t="s">
        <v>518</v>
      </c>
      <c r="H4" s="4" t="s">
        <v>518</v>
      </c>
      <c r="I4" s="4" t="s">
        <v>518</v>
      </c>
      <c r="J4" s="4" t="s">
        <v>518</v>
      </c>
      <c r="K4" s="4" t="s">
        <v>518</v>
      </c>
      <c r="L4" s="4" t="s">
        <v>518</v>
      </c>
    </row>
    <row r="5" spans="1:12" ht="12">
      <c r="A5" s="4"/>
      <c r="B5" s="4" t="s">
        <v>519</v>
      </c>
      <c r="C5" s="4" t="s">
        <v>395</v>
      </c>
      <c r="D5" s="4" t="s">
        <v>396</v>
      </c>
      <c r="E5" s="4"/>
      <c r="F5" s="4"/>
      <c r="G5" s="4" t="s">
        <v>520</v>
      </c>
      <c r="H5" s="4" t="s">
        <v>520</v>
      </c>
      <c r="I5" s="12" t="s">
        <v>468</v>
      </c>
      <c r="J5" s="12" t="s">
        <v>468</v>
      </c>
      <c r="K5" s="12" t="s">
        <v>506</v>
      </c>
      <c r="L5" s="12" t="s">
        <v>506</v>
      </c>
    </row>
    <row r="6" spans="1:12" ht="12">
      <c r="A6" s="5"/>
      <c r="B6" s="5"/>
      <c r="C6" s="5"/>
      <c r="D6" s="5"/>
      <c r="E6" s="5"/>
      <c r="F6" s="5"/>
      <c r="G6" s="5" t="s">
        <v>427</v>
      </c>
      <c r="H6" s="6" t="s">
        <v>521</v>
      </c>
      <c r="I6" s="6" t="s">
        <v>427</v>
      </c>
      <c r="J6" s="6" t="s">
        <v>521</v>
      </c>
      <c r="K6" s="6" t="s">
        <v>427</v>
      </c>
      <c r="L6" s="6" t="s">
        <v>521</v>
      </c>
    </row>
    <row r="7" spans="1:12" ht="17.25" customHeight="1">
      <c r="A7" s="7" t="s">
        <v>59</v>
      </c>
      <c r="B7" s="8">
        <v>43.34</v>
      </c>
      <c r="C7" s="8">
        <v>43.34</v>
      </c>
      <c r="D7" s="8">
        <f aca="true" t="shared" si="0" ref="D7:D63">B7-C7</f>
        <v>0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0</v>
      </c>
      <c r="B8" s="8">
        <v>43.34</v>
      </c>
      <c r="C8" s="8">
        <v>43.34</v>
      </c>
      <c r="D8" s="8">
        <f t="shared" si="0"/>
        <v>0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522</v>
      </c>
      <c r="B9" s="8">
        <v>1.34</v>
      </c>
      <c r="C9" s="8">
        <v>1.34</v>
      </c>
      <c r="D9" s="8">
        <f t="shared" si="0"/>
        <v>0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9" t="s">
        <v>523</v>
      </c>
      <c r="B10" s="8">
        <v>0</v>
      </c>
      <c r="C10" s="8">
        <v>0</v>
      </c>
      <c r="D10" s="8">
        <f t="shared" si="0"/>
        <v>0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524</v>
      </c>
      <c r="L10" s="7" t="s">
        <v>445</v>
      </c>
    </row>
    <row r="11" spans="1:12" ht="17.25" customHeight="1">
      <c r="A11" s="10"/>
      <c r="B11" s="8">
        <v>0</v>
      </c>
      <c r="C11" s="8">
        <v>0</v>
      </c>
      <c r="D11" s="8">
        <f t="shared" si="0"/>
        <v>0</v>
      </c>
      <c r="E11" s="7"/>
      <c r="F11" s="7" t="s">
        <v>16</v>
      </c>
      <c r="G11" s="7" t="s">
        <v>525</v>
      </c>
      <c r="H11" s="7" t="s">
        <v>526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10"/>
      <c r="B12" s="8">
        <v>0</v>
      </c>
      <c r="C12" s="8">
        <v>0</v>
      </c>
      <c r="D12" s="8">
        <f t="shared" si="0"/>
        <v>0</v>
      </c>
      <c r="E12" s="7"/>
      <c r="F12" s="7" t="s">
        <v>16</v>
      </c>
      <c r="G12" s="7" t="s">
        <v>16</v>
      </c>
      <c r="H12" s="7" t="s">
        <v>16</v>
      </c>
      <c r="I12" s="7" t="s">
        <v>527</v>
      </c>
      <c r="J12" s="7" t="s">
        <v>528</v>
      </c>
      <c r="K12" s="7" t="s">
        <v>16</v>
      </c>
      <c r="L12" s="7" t="s">
        <v>16</v>
      </c>
    </row>
    <row r="13" spans="1:12" ht="17.25" customHeight="1">
      <c r="A13" s="10"/>
      <c r="B13" s="8">
        <v>0</v>
      </c>
      <c r="C13" s="8">
        <v>0</v>
      </c>
      <c r="D13" s="8">
        <f t="shared" si="0"/>
        <v>0</v>
      </c>
      <c r="E13" s="7"/>
      <c r="F13" s="7" t="s">
        <v>16</v>
      </c>
      <c r="G13" s="7" t="s">
        <v>16</v>
      </c>
      <c r="H13" s="7" t="s">
        <v>16</v>
      </c>
      <c r="I13" s="7" t="s">
        <v>529</v>
      </c>
      <c r="J13" s="7" t="s">
        <v>530</v>
      </c>
      <c r="K13" s="7" t="s">
        <v>16</v>
      </c>
      <c r="L13" s="7" t="s">
        <v>16</v>
      </c>
    </row>
    <row r="14" spans="1:12" ht="17.25" customHeight="1">
      <c r="A14" s="10"/>
      <c r="B14" s="8">
        <v>0</v>
      </c>
      <c r="C14" s="8">
        <v>0</v>
      </c>
      <c r="D14" s="8">
        <f t="shared" si="0"/>
        <v>0</v>
      </c>
      <c r="E14" s="7"/>
      <c r="F14" s="7" t="s">
        <v>16</v>
      </c>
      <c r="G14" s="7" t="s">
        <v>16</v>
      </c>
      <c r="H14" s="7" t="s">
        <v>16</v>
      </c>
      <c r="I14" s="7" t="s">
        <v>531</v>
      </c>
      <c r="J14" s="7" t="s">
        <v>532</v>
      </c>
      <c r="K14" s="7" t="s">
        <v>16</v>
      </c>
      <c r="L14" s="7" t="s">
        <v>16</v>
      </c>
    </row>
    <row r="15" spans="1:12" ht="17.25" customHeight="1">
      <c r="A15" s="10"/>
      <c r="B15" s="8">
        <v>0</v>
      </c>
      <c r="C15" s="8">
        <v>0</v>
      </c>
      <c r="D15" s="8">
        <f t="shared" si="0"/>
        <v>0</v>
      </c>
      <c r="E15" s="7"/>
      <c r="F15" s="7" t="s">
        <v>16</v>
      </c>
      <c r="G15" s="7" t="s">
        <v>16</v>
      </c>
      <c r="H15" s="7" t="s">
        <v>16</v>
      </c>
      <c r="I15" s="7" t="s">
        <v>533</v>
      </c>
      <c r="J15" s="7" t="s">
        <v>534</v>
      </c>
      <c r="K15" s="7" t="s">
        <v>16</v>
      </c>
      <c r="L15" s="7" t="s">
        <v>16</v>
      </c>
    </row>
    <row r="16" spans="1:12" ht="17.25" customHeight="1">
      <c r="A16" s="10"/>
      <c r="B16" s="8">
        <v>1.34</v>
      </c>
      <c r="C16" s="8">
        <v>1.34</v>
      </c>
      <c r="D16" s="8">
        <f t="shared" si="0"/>
        <v>0</v>
      </c>
      <c r="E16" s="7"/>
      <c r="F16" s="7" t="s">
        <v>535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  <row r="17" spans="1:12" ht="17.25" customHeight="1">
      <c r="A17" s="10"/>
      <c r="B17" s="8">
        <v>0</v>
      </c>
      <c r="C17" s="8">
        <v>0</v>
      </c>
      <c r="D17" s="8">
        <f t="shared" si="0"/>
        <v>0</v>
      </c>
      <c r="E17" s="7"/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7" t="s">
        <v>510</v>
      </c>
      <c r="L17" s="7" t="s">
        <v>536</v>
      </c>
    </row>
    <row r="18" spans="1:12" ht="17.25" customHeight="1">
      <c r="A18" s="10"/>
      <c r="B18" s="8">
        <v>0</v>
      </c>
      <c r="C18" s="8">
        <v>0</v>
      </c>
      <c r="D18" s="8">
        <f t="shared" si="0"/>
        <v>0</v>
      </c>
      <c r="E18" s="7"/>
      <c r="F18" s="7" t="s">
        <v>16</v>
      </c>
      <c r="G18" s="7" t="s">
        <v>537</v>
      </c>
      <c r="H18" s="7" t="s">
        <v>445</v>
      </c>
      <c r="I18" s="7" t="s">
        <v>16</v>
      </c>
      <c r="J18" s="7" t="s">
        <v>16</v>
      </c>
      <c r="K18" s="7" t="s">
        <v>16</v>
      </c>
      <c r="L18" s="7" t="s">
        <v>16</v>
      </c>
    </row>
    <row r="19" spans="1:12" ht="17.25" customHeight="1">
      <c r="A19" s="10"/>
      <c r="B19" s="8">
        <v>0</v>
      </c>
      <c r="C19" s="8">
        <v>0</v>
      </c>
      <c r="D19" s="8">
        <f t="shared" si="0"/>
        <v>0</v>
      </c>
      <c r="E19" s="7"/>
      <c r="F19" s="7" t="s">
        <v>16</v>
      </c>
      <c r="G19" s="7" t="s">
        <v>538</v>
      </c>
      <c r="H19" s="7" t="s">
        <v>532</v>
      </c>
      <c r="I19" s="7" t="s">
        <v>16</v>
      </c>
      <c r="J19" s="7" t="s">
        <v>16</v>
      </c>
      <c r="K19" s="7" t="s">
        <v>16</v>
      </c>
      <c r="L19" s="7" t="s">
        <v>16</v>
      </c>
    </row>
    <row r="20" spans="1:12" ht="17.25" customHeight="1">
      <c r="A20" s="10"/>
      <c r="B20" s="8">
        <v>0</v>
      </c>
      <c r="C20" s="8">
        <v>0</v>
      </c>
      <c r="D20" s="8">
        <f t="shared" si="0"/>
        <v>0</v>
      </c>
      <c r="E20" s="7"/>
      <c r="F20" s="7" t="s">
        <v>16</v>
      </c>
      <c r="G20" s="7" t="s">
        <v>539</v>
      </c>
      <c r="H20" s="7" t="s">
        <v>445</v>
      </c>
      <c r="I20" s="7" t="s">
        <v>16</v>
      </c>
      <c r="J20" s="7" t="s">
        <v>16</v>
      </c>
      <c r="K20" s="7" t="s">
        <v>16</v>
      </c>
      <c r="L20" s="7" t="s">
        <v>16</v>
      </c>
    </row>
    <row r="21" spans="1:12" ht="17.25" customHeight="1">
      <c r="A21" s="10"/>
      <c r="B21" s="8">
        <v>0</v>
      </c>
      <c r="C21" s="8">
        <v>0</v>
      </c>
      <c r="D21" s="8">
        <f t="shared" si="0"/>
        <v>0</v>
      </c>
      <c r="E21" s="7"/>
      <c r="F21" s="7" t="s">
        <v>16</v>
      </c>
      <c r="G21" s="7" t="s">
        <v>540</v>
      </c>
      <c r="H21" s="7" t="s">
        <v>455</v>
      </c>
      <c r="I21" s="7" t="s">
        <v>16</v>
      </c>
      <c r="J21" s="7" t="s">
        <v>16</v>
      </c>
      <c r="K21" s="7" t="s">
        <v>16</v>
      </c>
      <c r="L21" s="7" t="s">
        <v>16</v>
      </c>
    </row>
    <row r="22" spans="1:12" ht="17.25" customHeight="1">
      <c r="A22" s="11"/>
      <c r="B22" s="8">
        <v>0</v>
      </c>
      <c r="C22" s="8">
        <v>0</v>
      </c>
      <c r="D22" s="8">
        <f t="shared" si="0"/>
        <v>0</v>
      </c>
      <c r="E22" s="7"/>
      <c r="F22" s="7" t="s">
        <v>16</v>
      </c>
      <c r="G22" s="7" t="s">
        <v>16</v>
      </c>
      <c r="H22" s="7" t="s">
        <v>16</v>
      </c>
      <c r="I22" s="7" t="s">
        <v>541</v>
      </c>
      <c r="J22" s="7" t="s">
        <v>542</v>
      </c>
      <c r="K22" s="7" t="s">
        <v>16</v>
      </c>
      <c r="L22" s="7" t="s">
        <v>16</v>
      </c>
    </row>
    <row r="23" spans="1:12" ht="17.25" customHeight="1">
      <c r="A23" s="7" t="s">
        <v>543</v>
      </c>
      <c r="B23" s="8">
        <v>32</v>
      </c>
      <c r="C23" s="8">
        <v>32</v>
      </c>
      <c r="D23" s="8">
        <f t="shared" si="0"/>
        <v>0</v>
      </c>
      <c r="E23" s="7"/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7" t="s">
        <v>16</v>
      </c>
      <c r="L23" s="7" t="s">
        <v>16</v>
      </c>
    </row>
    <row r="24" spans="1:12" ht="17.25" customHeight="1">
      <c r="A24" s="9" t="s">
        <v>544</v>
      </c>
      <c r="B24" s="8">
        <v>0</v>
      </c>
      <c r="C24" s="8">
        <v>0</v>
      </c>
      <c r="D24" s="8">
        <f t="shared" si="0"/>
        <v>0</v>
      </c>
      <c r="E24" s="7"/>
      <c r="F24" s="7" t="s">
        <v>16</v>
      </c>
      <c r="G24" s="7" t="s">
        <v>16</v>
      </c>
      <c r="H24" s="7" t="s">
        <v>16</v>
      </c>
      <c r="I24" s="7" t="s">
        <v>545</v>
      </c>
      <c r="J24" s="7" t="s">
        <v>534</v>
      </c>
      <c r="K24" s="7" t="s">
        <v>16</v>
      </c>
      <c r="L24" s="7" t="s">
        <v>16</v>
      </c>
    </row>
    <row r="25" spans="1:12" ht="17.25" customHeight="1">
      <c r="A25" s="10"/>
      <c r="B25" s="8">
        <v>0</v>
      </c>
      <c r="C25" s="8">
        <v>0</v>
      </c>
      <c r="D25" s="8">
        <f t="shared" si="0"/>
        <v>0</v>
      </c>
      <c r="E25" s="7"/>
      <c r="F25" s="7" t="s">
        <v>16</v>
      </c>
      <c r="G25" s="7" t="s">
        <v>16</v>
      </c>
      <c r="H25" s="7" t="s">
        <v>16</v>
      </c>
      <c r="I25" s="7" t="s">
        <v>546</v>
      </c>
      <c r="J25" s="7" t="s">
        <v>536</v>
      </c>
      <c r="K25" s="7" t="s">
        <v>16</v>
      </c>
      <c r="L25" s="7" t="s">
        <v>16</v>
      </c>
    </row>
    <row r="26" spans="1:12" ht="17.25" customHeight="1">
      <c r="A26" s="10"/>
      <c r="B26" s="8">
        <v>0</v>
      </c>
      <c r="C26" s="8">
        <v>0</v>
      </c>
      <c r="D26" s="8">
        <f t="shared" si="0"/>
        <v>0</v>
      </c>
      <c r="E26" s="7"/>
      <c r="F26" s="7" t="s">
        <v>16</v>
      </c>
      <c r="G26" s="7" t="s">
        <v>547</v>
      </c>
      <c r="H26" s="7" t="s">
        <v>455</v>
      </c>
      <c r="I26" s="7" t="s">
        <v>16</v>
      </c>
      <c r="J26" s="7" t="s">
        <v>16</v>
      </c>
      <c r="K26" s="7" t="s">
        <v>16</v>
      </c>
      <c r="L26" s="7" t="s">
        <v>16</v>
      </c>
    </row>
    <row r="27" spans="1:12" ht="17.25" customHeight="1">
      <c r="A27" s="10"/>
      <c r="B27" s="8">
        <v>32</v>
      </c>
      <c r="C27" s="8">
        <v>32</v>
      </c>
      <c r="D27" s="8">
        <f t="shared" si="0"/>
        <v>0</v>
      </c>
      <c r="E27" s="7"/>
      <c r="F27" s="7" t="s">
        <v>548</v>
      </c>
      <c r="G27" s="7" t="s">
        <v>16</v>
      </c>
      <c r="H27" s="7" t="s">
        <v>16</v>
      </c>
      <c r="I27" s="7" t="s">
        <v>16</v>
      </c>
      <c r="J27" s="7" t="s">
        <v>16</v>
      </c>
      <c r="K27" s="7" t="s">
        <v>16</v>
      </c>
      <c r="L27" s="7" t="s">
        <v>16</v>
      </c>
    </row>
    <row r="28" spans="1:12" ht="17.25" customHeight="1">
      <c r="A28" s="10"/>
      <c r="B28" s="8">
        <v>0</v>
      </c>
      <c r="C28" s="8">
        <v>0</v>
      </c>
      <c r="D28" s="8">
        <f t="shared" si="0"/>
        <v>0</v>
      </c>
      <c r="E28" s="7"/>
      <c r="F28" s="7" t="s">
        <v>16</v>
      </c>
      <c r="G28" s="7" t="s">
        <v>549</v>
      </c>
      <c r="H28" s="7" t="s">
        <v>536</v>
      </c>
      <c r="I28" s="7" t="s">
        <v>16</v>
      </c>
      <c r="J28" s="7" t="s">
        <v>16</v>
      </c>
      <c r="K28" s="7" t="s">
        <v>16</v>
      </c>
      <c r="L28" s="7" t="s">
        <v>16</v>
      </c>
    </row>
    <row r="29" spans="1:12" ht="17.25" customHeight="1">
      <c r="A29" s="10"/>
      <c r="B29" s="8">
        <v>0</v>
      </c>
      <c r="C29" s="8">
        <v>0</v>
      </c>
      <c r="D29" s="8">
        <f t="shared" si="0"/>
        <v>0</v>
      </c>
      <c r="E29" s="7"/>
      <c r="F29" s="7" t="s">
        <v>16</v>
      </c>
      <c r="G29" s="7" t="s">
        <v>550</v>
      </c>
      <c r="H29" s="7" t="s">
        <v>551</v>
      </c>
      <c r="I29" s="7" t="s">
        <v>16</v>
      </c>
      <c r="J29" s="7" t="s">
        <v>16</v>
      </c>
      <c r="K29" s="7" t="s">
        <v>16</v>
      </c>
      <c r="L29" s="7" t="s">
        <v>16</v>
      </c>
    </row>
    <row r="30" spans="1:12" ht="17.25" customHeight="1">
      <c r="A30" s="10"/>
      <c r="B30" s="8">
        <v>0</v>
      </c>
      <c r="C30" s="8">
        <v>0</v>
      </c>
      <c r="D30" s="8">
        <f t="shared" si="0"/>
        <v>0</v>
      </c>
      <c r="E30" s="7"/>
      <c r="F30" s="7" t="s">
        <v>16</v>
      </c>
      <c r="G30" s="7" t="s">
        <v>552</v>
      </c>
      <c r="H30" s="7" t="s">
        <v>99</v>
      </c>
      <c r="I30" s="7" t="s">
        <v>16</v>
      </c>
      <c r="J30" s="7" t="s">
        <v>16</v>
      </c>
      <c r="K30" s="7" t="s">
        <v>16</v>
      </c>
      <c r="L30" s="7" t="s">
        <v>16</v>
      </c>
    </row>
    <row r="31" spans="1:12" ht="17.25" customHeight="1">
      <c r="A31" s="10"/>
      <c r="B31" s="8">
        <v>0</v>
      </c>
      <c r="C31" s="8">
        <v>0</v>
      </c>
      <c r="D31" s="8">
        <f t="shared" si="0"/>
        <v>0</v>
      </c>
      <c r="E31" s="7"/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7" t="s">
        <v>553</v>
      </c>
      <c r="L31" s="7" t="s">
        <v>536</v>
      </c>
    </row>
    <row r="32" spans="1:12" ht="17.25" customHeight="1">
      <c r="A32" s="10"/>
      <c r="B32" s="8">
        <v>0</v>
      </c>
      <c r="C32" s="8">
        <v>0</v>
      </c>
      <c r="D32" s="8">
        <f t="shared" si="0"/>
        <v>0</v>
      </c>
      <c r="E32" s="7"/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7" t="s">
        <v>554</v>
      </c>
      <c r="L32" s="7" t="s">
        <v>536</v>
      </c>
    </row>
    <row r="33" spans="1:12" ht="17.25" customHeight="1">
      <c r="A33" s="10"/>
      <c r="B33" s="8">
        <v>0</v>
      </c>
      <c r="C33" s="8">
        <v>0</v>
      </c>
      <c r="D33" s="8">
        <f t="shared" si="0"/>
        <v>0</v>
      </c>
      <c r="E33" s="7"/>
      <c r="F33" s="7" t="s">
        <v>16</v>
      </c>
      <c r="G33" s="7" t="s">
        <v>555</v>
      </c>
      <c r="H33" s="7" t="s">
        <v>536</v>
      </c>
      <c r="I33" s="7" t="s">
        <v>16</v>
      </c>
      <c r="J33" s="7" t="s">
        <v>16</v>
      </c>
      <c r="K33" s="7" t="s">
        <v>16</v>
      </c>
      <c r="L33" s="7" t="s">
        <v>16</v>
      </c>
    </row>
    <row r="34" spans="1:12" ht="17.25" customHeight="1">
      <c r="A34" s="10"/>
      <c r="B34" s="8">
        <v>0</v>
      </c>
      <c r="C34" s="8">
        <v>0</v>
      </c>
      <c r="D34" s="8">
        <f t="shared" si="0"/>
        <v>0</v>
      </c>
      <c r="E34" s="7"/>
      <c r="F34" s="7" t="s">
        <v>16</v>
      </c>
      <c r="G34" s="7" t="s">
        <v>556</v>
      </c>
      <c r="H34" s="7" t="s">
        <v>557</v>
      </c>
      <c r="I34" s="7" t="s">
        <v>16</v>
      </c>
      <c r="J34" s="7" t="s">
        <v>16</v>
      </c>
      <c r="K34" s="7" t="s">
        <v>16</v>
      </c>
      <c r="L34" s="7" t="s">
        <v>16</v>
      </c>
    </row>
    <row r="35" spans="1:12" ht="17.25" customHeight="1">
      <c r="A35" s="10"/>
      <c r="B35" s="8">
        <v>0</v>
      </c>
      <c r="C35" s="8">
        <v>0</v>
      </c>
      <c r="D35" s="8">
        <f t="shared" si="0"/>
        <v>0</v>
      </c>
      <c r="E35" s="7"/>
      <c r="F35" s="7" t="s">
        <v>16</v>
      </c>
      <c r="G35" s="7" t="s">
        <v>558</v>
      </c>
      <c r="H35" s="7" t="s">
        <v>559</v>
      </c>
      <c r="I35" s="7" t="s">
        <v>16</v>
      </c>
      <c r="J35" s="7" t="s">
        <v>16</v>
      </c>
      <c r="K35" s="7" t="s">
        <v>16</v>
      </c>
      <c r="L35" s="7" t="s">
        <v>16</v>
      </c>
    </row>
    <row r="36" spans="1:12" ht="17.25" customHeight="1">
      <c r="A36" s="10"/>
      <c r="B36" s="8">
        <v>0</v>
      </c>
      <c r="C36" s="8">
        <v>0</v>
      </c>
      <c r="D36" s="8">
        <f t="shared" si="0"/>
        <v>0</v>
      </c>
      <c r="E36" s="7"/>
      <c r="F36" s="7" t="s">
        <v>16</v>
      </c>
      <c r="G36" s="7" t="s">
        <v>16</v>
      </c>
      <c r="H36" s="7" t="s">
        <v>16</v>
      </c>
      <c r="I36" s="7" t="s">
        <v>560</v>
      </c>
      <c r="J36" s="7" t="s">
        <v>536</v>
      </c>
      <c r="K36" s="7" t="s">
        <v>16</v>
      </c>
      <c r="L36" s="7" t="s">
        <v>16</v>
      </c>
    </row>
    <row r="37" spans="1:12" ht="17.25" customHeight="1">
      <c r="A37" s="10"/>
      <c r="B37" s="8">
        <v>0</v>
      </c>
      <c r="C37" s="8">
        <v>0</v>
      </c>
      <c r="D37" s="8">
        <f t="shared" si="0"/>
        <v>0</v>
      </c>
      <c r="E37" s="7"/>
      <c r="F37" s="7" t="s">
        <v>16</v>
      </c>
      <c r="G37" s="7" t="s">
        <v>561</v>
      </c>
      <c r="H37" s="7" t="s">
        <v>562</v>
      </c>
      <c r="I37" s="7" t="s">
        <v>16</v>
      </c>
      <c r="J37" s="7" t="s">
        <v>16</v>
      </c>
      <c r="K37" s="7" t="s">
        <v>16</v>
      </c>
      <c r="L37" s="7" t="s">
        <v>16</v>
      </c>
    </row>
    <row r="38" spans="1:12" ht="17.25" customHeight="1">
      <c r="A38" s="10"/>
      <c r="B38" s="8">
        <v>0</v>
      </c>
      <c r="C38" s="8">
        <v>0</v>
      </c>
      <c r="D38" s="8">
        <f t="shared" si="0"/>
        <v>0</v>
      </c>
      <c r="E38" s="7"/>
      <c r="F38" s="7" t="s">
        <v>16</v>
      </c>
      <c r="G38" s="7" t="s">
        <v>16</v>
      </c>
      <c r="H38" s="7" t="s">
        <v>16</v>
      </c>
      <c r="I38" s="7" t="s">
        <v>549</v>
      </c>
      <c r="J38" s="7" t="s">
        <v>536</v>
      </c>
      <c r="K38" s="7" t="s">
        <v>16</v>
      </c>
      <c r="L38" s="7" t="s">
        <v>16</v>
      </c>
    </row>
    <row r="39" spans="1:12" ht="17.25" customHeight="1">
      <c r="A39" s="10"/>
      <c r="B39" s="8">
        <v>0</v>
      </c>
      <c r="C39" s="8">
        <v>0</v>
      </c>
      <c r="D39" s="8">
        <f t="shared" si="0"/>
        <v>0</v>
      </c>
      <c r="E39" s="7"/>
      <c r="F39" s="7" t="s">
        <v>16</v>
      </c>
      <c r="G39" s="7" t="s">
        <v>16</v>
      </c>
      <c r="H39" s="7" t="s">
        <v>16</v>
      </c>
      <c r="I39" s="7" t="s">
        <v>563</v>
      </c>
      <c r="J39" s="7" t="s">
        <v>466</v>
      </c>
      <c r="K39" s="7" t="s">
        <v>16</v>
      </c>
      <c r="L39" s="7" t="s">
        <v>16</v>
      </c>
    </row>
    <row r="40" spans="1:12" ht="17.25" customHeight="1">
      <c r="A40" s="10"/>
      <c r="B40" s="8">
        <v>0</v>
      </c>
      <c r="C40" s="8">
        <v>0</v>
      </c>
      <c r="D40" s="8">
        <f t="shared" si="0"/>
        <v>0</v>
      </c>
      <c r="E40" s="7"/>
      <c r="F40" s="7" t="s">
        <v>16</v>
      </c>
      <c r="G40" s="7" t="s">
        <v>16</v>
      </c>
      <c r="H40" s="7" t="s">
        <v>16</v>
      </c>
      <c r="I40" s="7" t="s">
        <v>564</v>
      </c>
      <c r="J40" s="7" t="s">
        <v>565</v>
      </c>
      <c r="K40" s="7" t="s">
        <v>16</v>
      </c>
      <c r="L40" s="7" t="s">
        <v>16</v>
      </c>
    </row>
    <row r="41" spans="1:12" ht="17.25" customHeight="1">
      <c r="A41" s="11"/>
      <c r="B41" s="8">
        <v>0</v>
      </c>
      <c r="C41" s="8">
        <v>0</v>
      </c>
      <c r="D41" s="8">
        <f t="shared" si="0"/>
        <v>0</v>
      </c>
      <c r="E41" s="7"/>
      <c r="F41" s="7" t="s">
        <v>16</v>
      </c>
      <c r="G41" s="7" t="s">
        <v>16</v>
      </c>
      <c r="H41" s="7" t="s">
        <v>16</v>
      </c>
      <c r="I41" s="7" t="s">
        <v>566</v>
      </c>
      <c r="J41" s="7" t="s">
        <v>567</v>
      </c>
      <c r="K41" s="7" t="s">
        <v>16</v>
      </c>
      <c r="L41" s="7" t="s">
        <v>16</v>
      </c>
    </row>
    <row r="42" spans="1:12" ht="17.25" customHeight="1">
      <c r="A42" s="7" t="s">
        <v>568</v>
      </c>
      <c r="B42" s="8">
        <v>10</v>
      </c>
      <c r="C42" s="8">
        <v>10</v>
      </c>
      <c r="D42" s="8">
        <f t="shared" si="0"/>
        <v>0</v>
      </c>
      <c r="E42" s="7"/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  <c r="K42" s="7" t="s">
        <v>16</v>
      </c>
      <c r="L42" s="7" t="s">
        <v>16</v>
      </c>
    </row>
    <row r="43" spans="1:12" ht="17.25" customHeight="1">
      <c r="A43" s="9" t="s">
        <v>569</v>
      </c>
      <c r="B43" s="8">
        <v>0</v>
      </c>
      <c r="C43" s="8">
        <v>0</v>
      </c>
      <c r="D43" s="8">
        <f t="shared" si="0"/>
        <v>0</v>
      </c>
      <c r="E43" s="7"/>
      <c r="F43" s="7" t="s">
        <v>16</v>
      </c>
      <c r="G43" s="7" t="s">
        <v>570</v>
      </c>
      <c r="H43" s="7" t="s">
        <v>551</v>
      </c>
      <c r="I43" s="7" t="s">
        <v>16</v>
      </c>
      <c r="J43" s="7" t="s">
        <v>16</v>
      </c>
      <c r="K43" s="7" t="s">
        <v>16</v>
      </c>
      <c r="L43" s="7" t="s">
        <v>16</v>
      </c>
    </row>
    <row r="44" spans="1:12" ht="17.25" customHeight="1">
      <c r="A44" s="10"/>
      <c r="B44" s="8">
        <v>0</v>
      </c>
      <c r="C44" s="8">
        <v>0</v>
      </c>
      <c r="D44" s="8">
        <f t="shared" si="0"/>
        <v>0</v>
      </c>
      <c r="E44" s="7"/>
      <c r="F44" s="7" t="s">
        <v>16</v>
      </c>
      <c r="G44" s="7" t="s">
        <v>571</v>
      </c>
      <c r="H44" s="7" t="s">
        <v>455</v>
      </c>
      <c r="I44" s="7" t="s">
        <v>16</v>
      </c>
      <c r="J44" s="7" t="s">
        <v>16</v>
      </c>
      <c r="K44" s="7" t="s">
        <v>16</v>
      </c>
      <c r="L44" s="7" t="s">
        <v>16</v>
      </c>
    </row>
    <row r="45" spans="1:12" ht="17.25" customHeight="1">
      <c r="A45" s="10"/>
      <c r="B45" s="8">
        <v>0</v>
      </c>
      <c r="C45" s="8">
        <v>0</v>
      </c>
      <c r="D45" s="8">
        <f t="shared" si="0"/>
        <v>0</v>
      </c>
      <c r="E45" s="7"/>
      <c r="F45" s="7" t="s">
        <v>16</v>
      </c>
      <c r="G45" s="7" t="s">
        <v>16</v>
      </c>
      <c r="H45" s="7" t="s">
        <v>16</v>
      </c>
      <c r="I45" s="7" t="s">
        <v>546</v>
      </c>
      <c r="J45" s="7" t="s">
        <v>536</v>
      </c>
      <c r="K45" s="7" t="s">
        <v>16</v>
      </c>
      <c r="L45" s="7" t="s">
        <v>16</v>
      </c>
    </row>
    <row r="46" spans="1:12" ht="17.25" customHeight="1">
      <c r="A46" s="10"/>
      <c r="B46" s="8">
        <v>0</v>
      </c>
      <c r="C46" s="8">
        <v>0</v>
      </c>
      <c r="D46" s="8">
        <f t="shared" si="0"/>
        <v>0</v>
      </c>
      <c r="E46" s="7"/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  <c r="K46" s="7" t="s">
        <v>572</v>
      </c>
      <c r="L46" s="7" t="s">
        <v>536</v>
      </c>
    </row>
    <row r="47" spans="1:12" ht="17.25" customHeight="1">
      <c r="A47" s="10"/>
      <c r="B47" s="8">
        <v>0</v>
      </c>
      <c r="C47" s="8">
        <v>0</v>
      </c>
      <c r="D47" s="8">
        <f t="shared" si="0"/>
        <v>0</v>
      </c>
      <c r="E47" s="7"/>
      <c r="F47" s="7" t="s">
        <v>16</v>
      </c>
      <c r="G47" s="7" t="s">
        <v>573</v>
      </c>
      <c r="H47" s="7" t="s">
        <v>536</v>
      </c>
      <c r="I47" s="7" t="s">
        <v>16</v>
      </c>
      <c r="J47" s="7" t="s">
        <v>16</v>
      </c>
      <c r="K47" s="7" t="s">
        <v>16</v>
      </c>
      <c r="L47" s="7" t="s">
        <v>16</v>
      </c>
    </row>
    <row r="48" spans="1:12" ht="17.25" customHeight="1">
      <c r="A48" s="10"/>
      <c r="B48" s="8">
        <v>0</v>
      </c>
      <c r="C48" s="8">
        <v>0</v>
      </c>
      <c r="D48" s="8">
        <f t="shared" si="0"/>
        <v>0</v>
      </c>
      <c r="E48" s="7"/>
      <c r="F48" s="7" t="s">
        <v>16</v>
      </c>
      <c r="G48" s="7" t="s">
        <v>16</v>
      </c>
      <c r="H48" s="7" t="s">
        <v>16</v>
      </c>
      <c r="I48" s="7" t="s">
        <v>574</v>
      </c>
      <c r="J48" s="7" t="s">
        <v>536</v>
      </c>
      <c r="K48" s="7" t="s">
        <v>16</v>
      </c>
      <c r="L48" s="7" t="s">
        <v>16</v>
      </c>
    </row>
    <row r="49" spans="1:12" ht="17.25" customHeight="1">
      <c r="A49" s="10"/>
      <c r="B49" s="8">
        <v>0</v>
      </c>
      <c r="C49" s="8">
        <v>0</v>
      </c>
      <c r="D49" s="8">
        <f t="shared" si="0"/>
        <v>0</v>
      </c>
      <c r="E49" s="7"/>
      <c r="F49" s="7" t="s">
        <v>16</v>
      </c>
      <c r="G49" s="7" t="s">
        <v>16</v>
      </c>
      <c r="H49" s="7" t="s">
        <v>16</v>
      </c>
      <c r="I49" s="7" t="s">
        <v>564</v>
      </c>
      <c r="J49" s="7" t="s">
        <v>471</v>
      </c>
      <c r="K49" s="7" t="s">
        <v>16</v>
      </c>
      <c r="L49" s="7" t="s">
        <v>16</v>
      </c>
    </row>
    <row r="50" spans="1:12" ht="17.25" customHeight="1">
      <c r="A50" s="10"/>
      <c r="B50" s="8">
        <v>0</v>
      </c>
      <c r="C50" s="8">
        <v>0</v>
      </c>
      <c r="D50" s="8">
        <f t="shared" si="0"/>
        <v>0</v>
      </c>
      <c r="E50" s="7"/>
      <c r="F50" s="7" t="s">
        <v>16</v>
      </c>
      <c r="G50" s="7" t="s">
        <v>575</v>
      </c>
      <c r="H50" s="7" t="s">
        <v>536</v>
      </c>
      <c r="I50" s="7" t="s">
        <v>16</v>
      </c>
      <c r="J50" s="7" t="s">
        <v>16</v>
      </c>
      <c r="K50" s="7" t="s">
        <v>16</v>
      </c>
      <c r="L50" s="7" t="s">
        <v>16</v>
      </c>
    </row>
    <row r="51" spans="1:12" ht="17.25" customHeight="1">
      <c r="A51" s="10"/>
      <c r="B51" s="8">
        <v>0</v>
      </c>
      <c r="C51" s="8">
        <v>0</v>
      </c>
      <c r="D51" s="8">
        <f t="shared" si="0"/>
        <v>0</v>
      </c>
      <c r="E51" s="7"/>
      <c r="F51" s="7" t="s">
        <v>16</v>
      </c>
      <c r="G51" s="7" t="s">
        <v>16</v>
      </c>
      <c r="H51" s="7" t="s">
        <v>16</v>
      </c>
      <c r="I51" s="7" t="s">
        <v>576</v>
      </c>
      <c r="J51" s="7" t="s">
        <v>577</v>
      </c>
      <c r="K51" s="7" t="s">
        <v>16</v>
      </c>
      <c r="L51" s="7" t="s">
        <v>16</v>
      </c>
    </row>
    <row r="52" spans="1:12" ht="17.25" customHeight="1">
      <c r="A52" s="10"/>
      <c r="B52" s="8">
        <v>0</v>
      </c>
      <c r="C52" s="8">
        <v>0</v>
      </c>
      <c r="D52" s="8">
        <f t="shared" si="0"/>
        <v>0</v>
      </c>
      <c r="E52" s="7"/>
      <c r="F52" s="7" t="s">
        <v>16</v>
      </c>
      <c r="G52" s="7" t="s">
        <v>16</v>
      </c>
      <c r="H52" s="7" t="s">
        <v>16</v>
      </c>
      <c r="I52" s="7" t="s">
        <v>578</v>
      </c>
      <c r="J52" s="7" t="s">
        <v>536</v>
      </c>
      <c r="K52" s="7" t="s">
        <v>16</v>
      </c>
      <c r="L52" s="7" t="s">
        <v>16</v>
      </c>
    </row>
    <row r="53" spans="1:12" ht="17.25" customHeight="1">
      <c r="A53" s="10"/>
      <c r="B53" s="8">
        <v>0</v>
      </c>
      <c r="C53" s="8">
        <v>0</v>
      </c>
      <c r="D53" s="8">
        <f t="shared" si="0"/>
        <v>0</v>
      </c>
      <c r="E53" s="7"/>
      <c r="F53" s="7" t="s">
        <v>16</v>
      </c>
      <c r="G53" s="7" t="s">
        <v>16</v>
      </c>
      <c r="H53" s="7" t="s">
        <v>16</v>
      </c>
      <c r="I53" s="7" t="s">
        <v>579</v>
      </c>
      <c r="J53" s="7" t="s">
        <v>580</v>
      </c>
      <c r="K53" s="7" t="s">
        <v>16</v>
      </c>
      <c r="L53" s="7" t="s">
        <v>16</v>
      </c>
    </row>
    <row r="54" spans="1:12" ht="17.25" customHeight="1">
      <c r="A54" s="10"/>
      <c r="B54" s="8">
        <v>0</v>
      </c>
      <c r="C54" s="8">
        <v>0</v>
      </c>
      <c r="D54" s="8">
        <f t="shared" si="0"/>
        <v>0</v>
      </c>
      <c r="E54" s="7"/>
      <c r="F54" s="7" t="s">
        <v>16</v>
      </c>
      <c r="G54" s="7" t="s">
        <v>581</v>
      </c>
      <c r="H54" s="7" t="s">
        <v>582</v>
      </c>
      <c r="I54" s="7" t="s">
        <v>16</v>
      </c>
      <c r="J54" s="7" t="s">
        <v>16</v>
      </c>
      <c r="K54" s="7" t="s">
        <v>16</v>
      </c>
      <c r="L54" s="7" t="s">
        <v>16</v>
      </c>
    </row>
    <row r="55" spans="1:12" ht="17.25" customHeight="1">
      <c r="A55" s="10"/>
      <c r="B55" s="8">
        <v>0</v>
      </c>
      <c r="C55" s="8">
        <v>0</v>
      </c>
      <c r="D55" s="8">
        <f t="shared" si="0"/>
        <v>0</v>
      </c>
      <c r="E55" s="7"/>
      <c r="F55" s="7" t="s">
        <v>16</v>
      </c>
      <c r="G55" s="7" t="s">
        <v>16</v>
      </c>
      <c r="H55" s="7" t="s">
        <v>16</v>
      </c>
      <c r="I55" s="7" t="s">
        <v>16</v>
      </c>
      <c r="J55" s="7" t="s">
        <v>16</v>
      </c>
      <c r="K55" s="7" t="s">
        <v>583</v>
      </c>
      <c r="L55" s="7" t="s">
        <v>536</v>
      </c>
    </row>
    <row r="56" spans="1:12" ht="17.25" customHeight="1">
      <c r="A56" s="10"/>
      <c r="B56" s="8">
        <v>0</v>
      </c>
      <c r="C56" s="8">
        <v>0</v>
      </c>
      <c r="D56" s="8">
        <f t="shared" si="0"/>
        <v>0</v>
      </c>
      <c r="E56" s="7"/>
      <c r="F56" s="7" t="s">
        <v>16</v>
      </c>
      <c r="G56" s="7" t="s">
        <v>584</v>
      </c>
      <c r="H56" s="7" t="s">
        <v>585</v>
      </c>
      <c r="I56" s="7" t="s">
        <v>16</v>
      </c>
      <c r="J56" s="7" t="s">
        <v>16</v>
      </c>
      <c r="K56" s="7" t="s">
        <v>16</v>
      </c>
      <c r="L56" s="7" t="s">
        <v>16</v>
      </c>
    </row>
    <row r="57" spans="1:12" ht="17.25" customHeight="1">
      <c r="A57" s="10"/>
      <c r="B57" s="8">
        <v>0</v>
      </c>
      <c r="C57" s="8">
        <v>0</v>
      </c>
      <c r="D57" s="8">
        <f t="shared" si="0"/>
        <v>0</v>
      </c>
      <c r="E57" s="7"/>
      <c r="F57" s="7" t="s">
        <v>16</v>
      </c>
      <c r="G57" s="7" t="s">
        <v>16</v>
      </c>
      <c r="H57" s="7" t="s">
        <v>16</v>
      </c>
      <c r="I57" s="7" t="s">
        <v>586</v>
      </c>
      <c r="J57" s="7" t="s">
        <v>580</v>
      </c>
      <c r="K57" s="7" t="s">
        <v>16</v>
      </c>
      <c r="L57" s="7" t="s">
        <v>16</v>
      </c>
    </row>
    <row r="58" spans="1:12" ht="17.25" customHeight="1">
      <c r="A58" s="10"/>
      <c r="B58" s="8">
        <v>10</v>
      </c>
      <c r="C58" s="8">
        <v>10</v>
      </c>
      <c r="D58" s="8">
        <f t="shared" si="0"/>
        <v>0</v>
      </c>
      <c r="E58" s="7"/>
      <c r="F58" s="7" t="s">
        <v>587</v>
      </c>
      <c r="G58" s="7" t="s">
        <v>16</v>
      </c>
      <c r="H58" s="7" t="s">
        <v>16</v>
      </c>
      <c r="I58" s="7" t="s">
        <v>16</v>
      </c>
      <c r="J58" s="7" t="s">
        <v>16</v>
      </c>
      <c r="K58" s="7" t="s">
        <v>16</v>
      </c>
      <c r="L58" s="7" t="s">
        <v>16</v>
      </c>
    </row>
    <row r="59" spans="1:12" ht="17.25" customHeight="1">
      <c r="A59" s="10"/>
      <c r="B59" s="8">
        <v>0</v>
      </c>
      <c r="C59" s="8">
        <v>0</v>
      </c>
      <c r="D59" s="8">
        <f t="shared" si="0"/>
        <v>0</v>
      </c>
      <c r="E59" s="7"/>
      <c r="F59" s="7" t="s">
        <v>16</v>
      </c>
      <c r="G59" s="7" t="s">
        <v>588</v>
      </c>
      <c r="H59" s="7" t="s">
        <v>589</v>
      </c>
      <c r="I59" s="7" t="s">
        <v>16</v>
      </c>
      <c r="J59" s="7" t="s">
        <v>16</v>
      </c>
      <c r="K59" s="7" t="s">
        <v>16</v>
      </c>
      <c r="L59" s="7" t="s">
        <v>16</v>
      </c>
    </row>
    <row r="60" spans="1:12" ht="17.25" customHeight="1">
      <c r="A60" s="10"/>
      <c r="B60" s="8">
        <v>0</v>
      </c>
      <c r="C60" s="8">
        <v>0</v>
      </c>
      <c r="D60" s="8">
        <f t="shared" si="0"/>
        <v>0</v>
      </c>
      <c r="E60" s="7"/>
      <c r="F60" s="7" t="s">
        <v>16</v>
      </c>
      <c r="G60" s="7" t="s">
        <v>16</v>
      </c>
      <c r="H60" s="7" t="s">
        <v>16</v>
      </c>
      <c r="I60" s="7" t="s">
        <v>563</v>
      </c>
      <c r="J60" s="7" t="s">
        <v>466</v>
      </c>
      <c r="K60" s="7" t="s">
        <v>16</v>
      </c>
      <c r="L60" s="7" t="s">
        <v>16</v>
      </c>
    </row>
    <row r="61" spans="1:12" ht="17.25" customHeight="1">
      <c r="A61" s="10"/>
      <c r="B61" s="8">
        <v>0</v>
      </c>
      <c r="C61" s="8">
        <v>0</v>
      </c>
      <c r="D61" s="8">
        <f t="shared" si="0"/>
        <v>0</v>
      </c>
      <c r="E61" s="7"/>
      <c r="F61" s="7" t="s">
        <v>16</v>
      </c>
      <c r="G61" s="7" t="s">
        <v>590</v>
      </c>
      <c r="H61" s="7" t="s">
        <v>585</v>
      </c>
      <c r="I61" s="7" t="s">
        <v>16</v>
      </c>
      <c r="J61" s="7" t="s">
        <v>16</v>
      </c>
      <c r="K61" s="7" t="s">
        <v>16</v>
      </c>
      <c r="L61" s="7" t="s">
        <v>16</v>
      </c>
    </row>
    <row r="62" spans="1:12" ht="17.25" customHeight="1">
      <c r="A62" s="10"/>
      <c r="B62" s="8">
        <v>0</v>
      </c>
      <c r="C62" s="8">
        <v>0</v>
      </c>
      <c r="D62" s="8">
        <f t="shared" si="0"/>
        <v>0</v>
      </c>
      <c r="E62" s="7"/>
      <c r="F62" s="7" t="s">
        <v>16</v>
      </c>
      <c r="G62" s="7" t="s">
        <v>591</v>
      </c>
      <c r="H62" s="7" t="s">
        <v>536</v>
      </c>
      <c r="I62" s="7" t="s">
        <v>16</v>
      </c>
      <c r="J62" s="7" t="s">
        <v>16</v>
      </c>
      <c r="K62" s="7" t="s">
        <v>16</v>
      </c>
      <c r="L62" s="7" t="s">
        <v>16</v>
      </c>
    </row>
    <row r="63" spans="1:12" ht="17.25" customHeight="1">
      <c r="A63" s="11"/>
      <c r="B63" s="8">
        <v>0</v>
      </c>
      <c r="C63" s="8">
        <v>0</v>
      </c>
      <c r="D63" s="8">
        <f t="shared" si="0"/>
        <v>0</v>
      </c>
      <c r="E63" s="7"/>
      <c r="F63" s="7" t="s">
        <v>16</v>
      </c>
      <c r="G63" s="7" t="s">
        <v>16</v>
      </c>
      <c r="H63" s="7" t="s">
        <v>16</v>
      </c>
      <c r="I63" s="7" t="s">
        <v>16</v>
      </c>
      <c r="J63" s="7" t="s">
        <v>16</v>
      </c>
      <c r="K63" s="7" t="s">
        <v>507</v>
      </c>
      <c r="L63" s="7" t="s">
        <v>536</v>
      </c>
    </row>
  </sheetData>
  <sheetProtection/>
  <mergeCells count="15">
    <mergeCell ref="A2:L2"/>
    <mergeCell ref="B4:D4"/>
    <mergeCell ref="G4:L4"/>
    <mergeCell ref="G5:H5"/>
    <mergeCell ref="I5:J5"/>
    <mergeCell ref="K5:L5"/>
    <mergeCell ref="A4:A6"/>
    <mergeCell ref="A10:A22"/>
    <mergeCell ref="A24:A41"/>
    <mergeCell ref="A43:A63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B6" sqref="B6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59" t="s">
        <v>3</v>
      </c>
    </row>
    <row r="2" spans="1:4" ht="20.25" customHeight="1">
      <c r="A2" s="56" t="s">
        <v>4</v>
      </c>
      <c r="B2" s="56"/>
      <c r="C2" s="56"/>
      <c r="D2" s="56"/>
    </row>
    <row r="3" spans="1:4" ht="20.25" customHeight="1">
      <c r="A3" s="153" t="s">
        <v>5</v>
      </c>
      <c r="B3" s="154"/>
      <c r="C3" s="93"/>
      <c r="D3" s="59" t="s">
        <v>6</v>
      </c>
    </row>
    <row r="4" spans="1:4" ht="15" customHeight="1">
      <c r="A4" s="155" t="s">
        <v>7</v>
      </c>
      <c r="B4" s="156"/>
      <c r="C4" s="155" t="s">
        <v>8</v>
      </c>
      <c r="D4" s="156"/>
    </row>
    <row r="5" spans="1:4" ht="15" customHeight="1">
      <c r="A5" s="158" t="s">
        <v>9</v>
      </c>
      <c r="B5" s="160" t="s">
        <v>10</v>
      </c>
      <c r="C5" s="158" t="s">
        <v>9</v>
      </c>
      <c r="D5" s="161" t="s">
        <v>10</v>
      </c>
    </row>
    <row r="6" spans="1:4" ht="15" customHeight="1">
      <c r="A6" s="175" t="s">
        <v>11</v>
      </c>
      <c r="B6" s="237">
        <v>792.6051</v>
      </c>
      <c r="C6" s="184" t="s">
        <v>12</v>
      </c>
      <c r="D6" s="237">
        <v>383.4953</v>
      </c>
    </row>
    <row r="7" spans="1:4" ht="15" customHeight="1">
      <c r="A7" s="175" t="s">
        <v>13</v>
      </c>
      <c r="B7" s="237">
        <v>0</v>
      </c>
      <c r="C7" s="184" t="s">
        <v>14</v>
      </c>
      <c r="D7" s="237">
        <v>0</v>
      </c>
    </row>
    <row r="8" spans="1:4" ht="15" customHeight="1">
      <c r="A8" s="175" t="s">
        <v>15</v>
      </c>
      <c r="B8" s="237" t="s">
        <v>16</v>
      </c>
      <c r="C8" s="184" t="s">
        <v>17</v>
      </c>
      <c r="D8" s="237">
        <v>0</v>
      </c>
    </row>
    <row r="9" spans="1:4" ht="15" customHeight="1">
      <c r="A9" s="175" t="s">
        <v>18</v>
      </c>
      <c r="B9" s="237">
        <v>0</v>
      </c>
      <c r="C9" s="184" t="s">
        <v>19</v>
      </c>
      <c r="D9" s="237">
        <v>0</v>
      </c>
    </row>
    <row r="10" spans="1:4" ht="15" customHeight="1">
      <c r="A10" s="175" t="s">
        <v>20</v>
      </c>
      <c r="B10" s="237" t="s">
        <v>16</v>
      </c>
      <c r="C10" s="184" t="s">
        <v>21</v>
      </c>
      <c r="D10" s="237">
        <v>0</v>
      </c>
    </row>
    <row r="11" spans="1:4" ht="15" customHeight="1">
      <c r="A11" s="175" t="s">
        <v>22</v>
      </c>
      <c r="B11" s="237" t="s">
        <v>16</v>
      </c>
      <c r="C11" s="184" t="s">
        <v>23</v>
      </c>
      <c r="D11" s="237">
        <v>0</v>
      </c>
    </row>
    <row r="12" spans="1:4" ht="15" customHeight="1">
      <c r="A12" s="175"/>
      <c r="B12" s="237"/>
      <c r="C12" s="184" t="s">
        <v>24</v>
      </c>
      <c r="D12" s="237">
        <v>0</v>
      </c>
    </row>
    <row r="13" spans="1:4" ht="15" customHeight="1">
      <c r="A13" s="172"/>
      <c r="B13" s="237"/>
      <c r="C13" s="184" t="s">
        <v>25</v>
      </c>
      <c r="D13" s="237">
        <v>73.3658</v>
      </c>
    </row>
    <row r="14" spans="1:4" ht="15" customHeight="1">
      <c r="A14" s="172"/>
      <c r="B14" s="237"/>
      <c r="C14" s="184" t="s">
        <v>26</v>
      </c>
      <c r="D14" s="237">
        <v>0</v>
      </c>
    </row>
    <row r="15" spans="1:4" ht="15" customHeight="1">
      <c r="A15" s="172"/>
      <c r="B15" s="238"/>
      <c r="C15" s="184" t="s">
        <v>27</v>
      </c>
      <c r="D15" s="237">
        <v>34.2354</v>
      </c>
    </row>
    <row r="16" spans="1:4" ht="15" customHeight="1">
      <c r="A16" s="172"/>
      <c r="B16" s="170"/>
      <c r="C16" s="184" t="s">
        <v>28</v>
      </c>
      <c r="D16" s="237">
        <v>0</v>
      </c>
    </row>
    <row r="17" spans="1:4" ht="15" customHeight="1">
      <c r="A17" s="172"/>
      <c r="B17" s="170"/>
      <c r="C17" s="184" t="s">
        <v>29</v>
      </c>
      <c r="D17" s="237">
        <v>42</v>
      </c>
    </row>
    <row r="18" spans="1:4" ht="15" customHeight="1">
      <c r="A18" s="172"/>
      <c r="B18" s="170"/>
      <c r="C18" s="184" t="s">
        <v>30</v>
      </c>
      <c r="D18" s="237">
        <v>206.821</v>
      </c>
    </row>
    <row r="19" spans="1:4" ht="15" customHeight="1">
      <c r="A19" s="172"/>
      <c r="B19" s="170"/>
      <c r="C19" s="184" t="s">
        <v>31</v>
      </c>
      <c r="D19" s="237">
        <v>0</v>
      </c>
    </row>
    <row r="20" spans="1:4" ht="15" customHeight="1">
      <c r="A20" s="172"/>
      <c r="B20" s="170"/>
      <c r="C20" s="184" t="s">
        <v>32</v>
      </c>
      <c r="D20" s="237">
        <v>0</v>
      </c>
    </row>
    <row r="21" spans="1:4" ht="15" customHeight="1">
      <c r="A21" s="172"/>
      <c r="B21" s="170"/>
      <c r="C21" s="184" t="s">
        <v>33</v>
      </c>
      <c r="D21" s="237">
        <v>0</v>
      </c>
    </row>
    <row r="22" spans="1:4" ht="15" customHeight="1">
      <c r="A22" s="172"/>
      <c r="B22" s="170"/>
      <c r="C22" s="184" t="s">
        <v>34</v>
      </c>
      <c r="D22" s="237">
        <v>0</v>
      </c>
    </row>
    <row r="23" spans="1:4" ht="15" customHeight="1">
      <c r="A23" s="172"/>
      <c r="B23" s="170"/>
      <c r="C23" s="184" t="s">
        <v>35</v>
      </c>
      <c r="D23" s="237">
        <v>0</v>
      </c>
    </row>
    <row r="24" spans="1:4" ht="15" customHeight="1">
      <c r="A24" s="172"/>
      <c r="B24" s="170"/>
      <c r="C24" s="184" t="s">
        <v>36</v>
      </c>
      <c r="D24" s="237">
        <v>0</v>
      </c>
    </row>
    <row r="25" spans="1:4" ht="15" customHeight="1">
      <c r="A25" s="172"/>
      <c r="B25" s="170"/>
      <c r="C25" s="184" t="s">
        <v>37</v>
      </c>
      <c r="D25" s="237">
        <v>52.6876</v>
      </c>
    </row>
    <row r="26" spans="1:4" ht="15" customHeight="1">
      <c r="A26" s="175"/>
      <c r="B26" s="170"/>
      <c r="C26" s="184" t="s">
        <v>38</v>
      </c>
      <c r="D26" s="237">
        <v>0</v>
      </c>
    </row>
    <row r="27" spans="1:4" ht="15" customHeight="1">
      <c r="A27" s="175"/>
      <c r="B27" s="170"/>
      <c r="C27" s="184" t="s">
        <v>39</v>
      </c>
      <c r="D27" s="237">
        <v>0</v>
      </c>
    </row>
    <row r="28" spans="1:4" ht="15" customHeight="1">
      <c r="A28" s="175"/>
      <c r="B28" s="170"/>
      <c r="C28" s="184" t="s">
        <v>40</v>
      </c>
      <c r="D28" s="237">
        <v>0</v>
      </c>
    </row>
    <row r="29" spans="1:4" ht="15" customHeight="1">
      <c r="A29" s="175"/>
      <c r="B29" s="170"/>
      <c r="C29" s="184" t="s">
        <v>41</v>
      </c>
      <c r="D29" s="237">
        <v>0</v>
      </c>
    </row>
    <row r="30" spans="1:4" ht="15" customHeight="1">
      <c r="A30" s="175"/>
      <c r="B30" s="170"/>
      <c r="C30" s="184" t="s">
        <v>42</v>
      </c>
      <c r="D30" s="237">
        <v>0</v>
      </c>
    </row>
    <row r="31" spans="1:4" ht="15" customHeight="1">
      <c r="A31" s="175"/>
      <c r="B31" s="170"/>
      <c r="C31" s="184" t="s">
        <v>43</v>
      </c>
      <c r="D31" s="237">
        <v>0</v>
      </c>
    </row>
    <row r="32" spans="1:4" ht="15" customHeight="1">
      <c r="A32" s="175"/>
      <c r="B32" s="170"/>
      <c r="C32" s="184" t="s">
        <v>44</v>
      </c>
      <c r="D32" s="237">
        <v>0</v>
      </c>
    </row>
    <row r="33" spans="1:4" ht="15" customHeight="1">
      <c r="A33" s="175"/>
      <c r="B33" s="170"/>
      <c r="C33" s="184" t="s">
        <v>45</v>
      </c>
      <c r="D33" s="237">
        <v>0</v>
      </c>
    </row>
    <row r="34" spans="1:4" ht="15" customHeight="1">
      <c r="A34" s="175"/>
      <c r="B34" s="170"/>
      <c r="C34" s="184" t="s">
        <v>46</v>
      </c>
      <c r="D34" s="237">
        <v>0</v>
      </c>
    </row>
    <row r="35" spans="1:4" ht="15" customHeight="1">
      <c r="A35" s="175"/>
      <c r="B35" s="170"/>
      <c r="C35" s="184"/>
      <c r="D35" s="167"/>
    </row>
    <row r="36" spans="1:4" ht="15" customHeight="1">
      <c r="A36" s="178" t="s">
        <v>47</v>
      </c>
      <c r="B36" s="179">
        <f>SUM(B6:B34)</f>
        <v>792.6051</v>
      </c>
      <c r="C36" s="180" t="s">
        <v>48</v>
      </c>
      <c r="D36" s="167">
        <f>SUM(D6:D34)</f>
        <v>792.6051</v>
      </c>
    </row>
    <row r="37" spans="1:4" ht="15" customHeight="1">
      <c r="A37" s="175" t="s">
        <v>49</v>
      </c>
      <c r="B37" s="170"/>
      <c r="C37" s="184" t="s">
        <v>50</v>
      </c>
      <c r="D37" s="237"/>
    </row>
    <row r="38" spans="1:4" ht="15" customHeight="1">
      <c r="A38" s="175" t="s">
        <v>51</v>
      </c>
      <c r="B38" s="170">
        <v>0</v>
      </c>
      <c r="C38" s="184" t="s">
        <v>52</v>
      </c>
      <c r="D38" s="237"/>
    </row>
    <row r="39" spans="1:4" ht="15" customHeight="1">
      <c r="A39" s="175"/>
      <c r="B39" s="170"/>
      <c r="C39" s="184" t="s">
        <v>53</v>
      </c>
      <c r="D39" s="237"/>
    </row>
    <row r="40" spans="1:4" ht="15" customHeight="1">
      <c r="A40" s="175"/>
      <c r="B40" s="187"/>
      <c r="C40" s="184"/>
      <c r="D40" s="167"/>
    </row>
    <row r="41" spans="1:4" ht="15" customHeight="1">
      <c r="A41" s="178" t="s">
        <v>54</v>
      </c>
      <c r="B41" s="191">
        <f>SUM(B36:B38)</f>
        <v>792.6051</v>
      </c>
      <c r="C41" s="180" t="s">
        <v>55</v>
      </c>
      <c r="D41" s="167">
        <f>SUM(D36,D37,D39)</f>
        <v>792.6051</v>
      </c>
    </row>
    <row r="42" spans="1:4" ht="20.25" customHeight="1">
      <c r="A42" s="195"/>
      <c r="B42" s="239"/>
      <c r="C42" s="197"/>
      <c r="D42" s="240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38"/>
      <c r="T1" s="142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18" t="s">
        <v>5</v>
      </c>
      <c r="B3" s="218"/>
      <c r="C3" s="218"/>
      <c r="D3" s="218"/>
      <c r="E3" s="57"/>
      <c r="F3" s="96"/>
      <c r="G3" s="96"/>
      <c r="H3" s="96"/>
      <c r="I3" s="96"/>
      <c r="J3" s="131"/>
      <c r="K3" s="131"/>
      <c r="L3" s="131"/>
      <c r="M3" s="131"/>
      <c r="N3" s="131"/>
      <c r="O3" s="131"/>
      <c r="P3" s="131"/>
      <c r="Q3" s="131"/>
      <c r="R3" s="131"/>
      <c r="S3" s="87"/>
      <c r="T3" s="59" t="s">
        <v>6</v>
      </c>
    </row>
    <row r="4" spans="1:20" ht="19.5" customHeight="1">
      <c r="A4" s="60" t="s">
        <v>58</v>
      </c>
      <c r="B4" s="61"/>
      <c r="C4" s="61"/>
      <c r="D4" s="61"/>
      <c r="E4" s="62"/>
      <c r="F4" s="122" t="s">
        <v>59</v>
      </c>
      <c r="G4" s="219" t="s">
        <v>60</v>
      </c>
      <c r="H4" s="146" t="s">
        <v>61</v>
      </c>
      <c r="I4" s="147"/>
      <c r="J4" s="151"/>
      <c r="K4" s="122" t="s">
        <v>62</v>
      </c>
      <c r="L4" s="67"/>
      <c r="M4" s="222" t="s">
        <v>63</v>
      </c>
      <c r="N4" s="223" t="s">
        <v>64</v>
      </c>
      <c r="O4" s="224"/>
      <c r="P4" s="224"/>
      <c r="Q4" s="224"/>
      <c r="R4" s="233"/>
      <c r="S4" s="122" t="s">
        <v>65</v>
      </c>
      <c r="T4" s="67" t="s">
        <v>66</v>
      </c>
    </row>
    <row r="5" spans="1:20" ht="19.5" customHeight="1">
      <c r="A5" s="60" t="s">
        <v>67</v>
      </c>
      <c r="B5" s="61"/>
      <c r="C5" s="62"/>
      <c r="D5" s="220" t="s">
        <v>68</v>
      </c>
      <c r="E5" s="66" t="s">
        <v>69</v>
      </c>
      <c r="F5" s="67"/>
      <c r="G5" s="219"/>
      <c r="H5" s="140" t="s">
        <v>61</v>
      </c>
      <c r="I5" s="140" t="s">
        <v>70</v>
      </c>
      <c r="J5" s="140" t="s">
        <v>71</v>
      </c>
      <c r="K5" s="225" t="s">
        <v>72</v>
      </c>
      <c r="L5" s="67" t="s">
        <v>73</v>
      </c>
      <c r="M5" s="226"/>
      <c r="N5" s="227" t="s">
        <v>74</v>
      </c>
      <c r="O5" s="227" t="s">
        <v>75</v>
      </c>
      <c r="P5" s="227" t="s">
        <v>76</v>
      </c>
      <c r="Q5" s="227" t="s">
        <v>77</v>
      </c>
      <c r="R5" s="227" t="s">
        <v>78</v>
      </c>
      <c r="S5" s="67"/>
      <c r="T5" s="67"/>
    </row>
    <row r="6" spans="1:20" ht="30.75" customHeight="1">
      <c r="A6" s="69" t="s">
        <v>79</v>
      </c>
      <c r="B6" s="68" t="s">
        <v>80</v>
      </c>
      <c r="C6" s="70" t="s">
        <v>81</v>
      </c>
      <c r="D6" s="72"/>
      <c r="E6" s="72"/>
      <c r="F6" s="73"/>
      <c r="G6" s="221"/>
      <c r="H6" s="141"/>
      <c r="I6" s="141"/>
      <c r="J6" s="141"/>
      <c r="K6" s="228"/>
      <c r="L6" s="73"/>
      <c r="M6" s="229"/>
      <c r="N6" s="73"/>
      <c r="O6" s="73"/>
      <c r="P6" s="73"/>
      <c r="Q6" s="73"/>
      <c r="R6" s="73"/>
      <c r="S6" s="73"/>
      <c r="T6" s="73"/>
    </row>
    <row r="7" spans="1:20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59</v>
      </c>
      <c r="F7" s="111">
        <v>792.6051</v>
      </c>
      <c r="G7" s="112">
        <v>0</v>
      </c>
      <c r="H7" s="112">
        <v>792.6051</v>
      </c>
      <c r="I7" s="112">
        <v>0</v>
      </c>
      <c r="J7" s="78" t="s">
        <v>16</v>
      </c>
      <c r="K7" s="230">
        <v>0</v>
      </c>
      <c r="L7" s="130" t="s">
        <v>16</v>
      </c>
      <c r="M7" s="231" t="s">
        <v>16</v>
      </c>
      <c r="N7" s="121" t="s">
        <v>16</v>
      </c>
      <c r="O7" s="232" t="s">
        <v>16</v>
      </c>
      <c r="P7" s="130"/>
      <c r="Q7" s="130"/>
      <c r="R7" s="234"/>
      <c r="S7" s="235" t="s">
        <v>16</v>
      </c>
      <c r="T7" s="236"/>
    </row>
    <row r="8" spans="1:20" ht="19.5" customHeight="1">
      <c r="A8" s="75" t="s">
        <v>16</v>
      </c>
      <c r="B8" s="75" t="s">
        <v>16</v>
      </c>
      <c r="C8" s="75" t="s">
        <v>16</v>
      </c>
      <c r="D8" s="75" t="s">
        <v>82</v>
      </c>
      <c r="E8" s="75" t="s">
        <v>0</v>
      </c>
      <c r="F8" s="111">
        <v>792.6051</v>
      </c>
      <c r="G8" s="112">
        <v>0</v>
      </c>
      <c r="H8" s="112">
        <v>792.6051</v>
      </c>
      <c r="I8" s="112">
        <v>0</v>
      </c>
      <c r="J8" s="78" t="s">
        <v>16</v>
      </c>
      <c r="K8" s="230">
        <v>0</v>
      </c>
      <c r="L8" s="130" t="s">
        <v>16</v>
      </c>
      <c r="M8" s="231" t="s">
        <v>16</v>
      </c>
      <c r="N8" s="121" t="s">
        <v>16</v>
      </c>
      <c r="O8" s="232" t="s">
        <v>16</v>
      </c>
      <c r="P8" s="130"/>
      <c r="Q8" s="130"/>
      <c r="R8" s="234"/>
      <c r="S8" s="235" t="s">
        <v>16</v>
      </c>
      <c r="T8" s="236"/>
    </row>
    <row r="9" spans="1:20" ht="19.5" customHeight="1">
      <c r="A9" s="75" t="s">
        <v>83</v>
      </c>
      <c r="B9" s="75" t="s">
        <v>84</v>
      </c>
      <c r="C9" s="75" t="s">
        <v>84</v>
      </c>
      <c r="D9" s="75" t="s">
        <v>85</v>
      </c>
      <c r="E9" s="75" t="s">
        <v>86</v>
      </c>
      <c r="F9" s="111">
        <v>12.4174</v>
      </c>
      <c r="G9" s="112">
        <v>0</v>
      </c>
      <c r="H9" s="112">
        <v>12.4174</v>
      </c>
      <c r="I9" s="112">
        <v>0</v>
      </c>
      <c r="J9" s="78" t="s">
        <v>16</v>
      </c>
      <c r="K9" s="230">
        <v>0</v>
      </c>
      <c r="L9" s="130" t="s">
        <v>16</v>
      </c>
      <c r="M9" s="231" t="s">
        <v>16</v>
      </c>
      <c r="N9" s="121" t="s">
        <v>16</v>
      </c>
      <c r="O9" s="232" t="s">
        <v>16</v>
      </c>
      <c r="P9" s="130"/>
      <c r="Q9" s="130"/>
      <c r="R9" s="234"/>
      <c r="S9" s="235" t="s">
        <v>16</v>
      </c>
      <c r="T9" s="236"/>
    </row>
    <row r="10" spans="1:20" ht="19.5" customHeight="1">
      <c r="A10" s="75" t="s">
        <v>83</v>
      </c>
      <c r="B10" s="75" t="s">
        <v>84</v>
      </c>
      <c r="C10" s="75" t="s">
        <v>87</v>
      </c>
      <c r="D10" s="75" t="s">
        <v>85</v>
      </c>
      <c r="E10" s="75" t="s">
        <v>88</v>
      </c>
      <c r="F10" s="111">
        <v>5.784</v>
      </c>
      <c r="G10" s="112">
        <v>0</v>
      </c>
      <c r="H10" s="112">
        <v>5.784</v>
      </c>
      <c r="I10" s="112">
        <v>0</v>
      </c>
      <c r="J10" s="78" t="s">
        <v>16</v>
      </c>
      <c r="K10" s="230">
        <v>0</v>
      </c>
      <c r="L10" s="130" t="s">
        <v>16</v>
      </c>
      <c r="M10" s="231" t="s">
        <v>16</v>
      </c>
      <c r="N10" s="121" t="s">
        <v>16</v>
      </c>
      <c r="O10" s="232" t="s">
        <v>16</v>
      </c>
      <c r="P10" s="130"/>
      <c r="Q10" s="130"/>
      <c r="R10" s="234"/>
      <c r="S10" s="235" t="s">
        <v>16</v>
      </c>
      <c r="T10" s="236"/>
    </row>
    <row r="11" spans="1:20" ht="19.5" customHeight="1">
      <c r="A11" s="75" t="s">
        <v>83</v>
      </c>
      <c r="B11" s="75" t="s">
        <v>89</v>
      </c>
      <c r="C11" s="75" t="s">
        <v>84</v>
      </c>
      <c r="D11" s="75" t="s">
        <v>85</v>
      </c>
      <c r="E11" s="75" t="s">
        <v>86</v>
      </c>
      <c r="F11" s="111">
        <v>242.7291</v>
      </c>
      <c r="G11" s="112">
        <v>0</v>
      </c>
      <c r="H11" s="112">
        <v>242.7291</v>
      </c>
      <c r="I11" s="112">
        <v>0</v>
      </c>
      <c r="J11" s="78" t="s">
        <v>16</v>
      </c>
      <c r="K11" s="230">
        <v>0</v>
      </c>
      <c r="L11" s="130" t="s">
        <v>16</v>
      </c>
      <c r="M11" s="231" t="s">
        <v>16</v>
      </c>
      <c r="N11" s="121" t="s">
        <v>16</v>
      </c>
      <c r="O11" s="232" t="s">
        <v>16</v>
      </c>
      <c r="P11" s="130"/>
      <c r="Q11" s="130"/>
      <c r="R11" s="234"/>
      <c r="S11" s="235" t="s">
        <v>16</v>
      </c>
      <c r="T11" s="236"/>
    </row>
    <row r="12" spans="1:20" ht="19.5" customHeight="1">
      <c r="A12" s="75" t="s">
        <v>83</v>
      </c>
      <c r="B12" s="75" t="s">
        <v>89</v>
      </c>
      <c r="C12" s="75" t="s">
        <v>90</v>
      </c>
      <c r="D12" s="75" t="s">
        <v>85</v>
      </c>
      <c r="E12" s="75" t="s">
        <v>91</v>
      </c>
      <c r="F12" s="111">
        <v>50.3705</v>
      </c>
      <c r="G12" s="112">
        <v>0</v>
      </c>
      <c r="H12" s="112">
        <v>50.3705</v>
      </c>
      <c r="I12" s="112">
        <v>0</v>
      </c>
      <c r="J12" s="78" t="s">
        <v>16</v>
      </c>
      <c r="K12" s="230">
        <v>0</v>
      </c>
      <c r="L12" s="130" t="s">
        <v>16</v>
      </c>
      <c r="M12" s="231" t="s">
        <v>16</v>
      </c>
      <c r="N12" s="121" t="s">
        <v>16</v>
      </c>
      <c r="O12" s="232" t="s">
        <v>16</v>
      </c>
      <c r="P12" s="130"/>
      <c r="Q12" s="130"/>
      <c r="R12" s="234"/>
      <c r="S12" s="235" t="s">
        <v>16</v>
      </c>
      <c r="T12" s="236"/>
    </row>
    <row r="13" spans="1:20" ht="19.5" customHeight="1">
      <c r="A13" s="75" t="s">
        <v>83</v>
      </c>
      <c r="B13" s="75" t="s">
        <v>92</v>
      </c>
      <c r="C13" s="75" t="s">
        <v>90</v>
      </c>
      <c r="D13" s="75" t="s">
        <v>85</v>
      </c>
      <c r="E13" s="75" t="s">
        <v>91</v>
      </c>
      <c r="F13" s="111">
        <v>20.8594</v>
      </c>
      <c r="G13" s="112">
        <v>0</v>
      </c>
      <c r="H13" s="112">
        <v>20.8594</v>
      </c>
      <c r="I13" s="112">
        <v>0</v>
      </c>
      <c r="J13" s="78" t="s">
        <v>16</v>
      </c>
      <c r="K13" s="230">
        <v>0</v>
      </c>
      <c r="L13" s="130" t="s">
        <v>16</v>
      </c>
      <c r="M13" s="231" t="s">
        <v>16</v>
      </c>
      <c r="N13" s="121" t="s">
        <v>16</v>
      </c>
      <c r="O13" s="232" t="s">
        <v>16</v>
      </c>
      <c r="P13" s="130"/>
      <c r="Q13" s="130"/>
      <c r="R13" s="234"/>
      <c r="S13" s="235" t="s">
        <v>16</v>
      </c>
      <c r="T13" s="236"/>
    </row>
    <row r="14" spans="1:20" ht="19.5" customHeight="1">
      <c r="A14" s="75" t="s">
        <v>83</v>
      </c>
      <c r="B14" s="75" t="s">
        <v>93</v>
      </c>
      <c r="C14" s="75" t="s">
        <v>84</v>
      </c>
      <c r="D14" s="75" t="s">
        <v>85</v>
      </c>
      <c r="E14" s="75" t="s">
        <v>86</v>
      </c>
      <c r="F14" s="111">
        <v>51.3349</v>
      </c>
      <c r="G14" s="112">
        <v>0</v>
      </c>
      <c r="H14" s="112">
        <v>51.3349</v>
      </c>
      <c r="I14" s="112">
        <v>0</v>
      </c>
      <c r="J14" s="78" t="s">
        <v>16</v>
      </c>
      <c r="K14" s="230">
        <v>0</v>
      </c>
      <c r="L14" s="130" t="s">
        <v>16</v>
      </c>
      <c r="M14" s="231" t="s">
        <v>16</v>
      </c>
      <c r="N14" s="121" t="s">
        <v>16</v>
      </c>
      <c r="O14" s="232" t="s">
        <v>16</v>
      </c>
      <c r="P14" s="130"/>
      <c r="Q14" s="130"/>
      <c r="R14" s="234"/>
      <c r="S14" s="235" t="s">
        <v>16</v>
      </c>
      <c r="T14" s="236"/>
    </row>
    <row r="15" spans="1:20" ht="19.5" customHeight="1">
      <c r="A15" s="75" t="s">
        <v>94</v>
      </c>
      <c r="B15" s="75" t="s">
        <v>95</v>
      </c>
      <c r="C15" s="75" t="s">
        <v>95</v>
      </c>
      <c r="D15" s="75" t="s">
        <v>85</v>
      </c>
      <c r="E15" s="75" t="s">
        <v>96</v>
      </c>
      <c r="F15" s="111">
        <v>48.9105</v>
      </c>
      <c r="G15" s="112">
        <v>0</v>
      </c>
      <c r="H15" s="112">
        <v>48.9105</v>
      </c>
      <c r="I15" s="112">
        <v>0</v>
      </c>
      <c r="J15" s="78" t="s">
        <v>16</v>
      </c>
      <c r="K15" s="230">
        <v>0</v>
      </c>
      <c r="L15" s="130" t="s">
        <v>16</v>
      </c>
      <c r="M15" s="231" t="s">
        <v>16</v>
      </c>
      <c r="N15" s="121" t="s">
        <v>16</v>
      </c>
      <c r="O15" s="232" t="s">
        <v>16</v>
      </c>
      <c r="P15" s="130"/>
      <c r="Q15" s="130"/>
      <c r="R15" s="234"/>
      <c r="S15" s="235" t="s">
        <v>16</v>
      </c>
      <c r="T15" s="236"/>
    </row>
    <row r="16" spans="1:20" ht="19.5" customHeight="1">
      <c r="A16" s="75" t="s">
        <v>94</v>
      </c>
      <c r="B16" s="75" t="s">
        <v>95</v>
      </c>
      <c r="C16" s="75" t="s">
        <v>92</v>
      </c>
      <c r="D16" s="75" t="s">
        <v>85</v>
      </c>
      <c r="E16" s="75" t="s">
        <v>97</v>
      </c>
      <c r="F16" s="111">
        <v>24.4553</v>
      </c>
      <c r="G16" s="112">
        <v>0</v>
      </c>
      <c r="H16" s="112">
        <v>24.4553</v>
      </c>
      <c r="I16" s="112">
        <v>0</v>
      </c>
      <c r="J16" s="78" t="s">
        <v>16</v>
      </c>
      <c r="K16" s="230">
        <v>0</v>
      </c>
      <c r="L16" s="130" t="s">
        <v>16</v>
      </c>
      <c r="M16" s="231" t="s">
        <v>16</v>
      </c>
      <c r="N16" s="121" t="s">
        <v>16</v>
      </c>
      <c r="O16" s="232" t="s">
        <v>16</v>
      </c>
      <c r="P16" s="130"/>
      <c r="Q16" s="130"/>
      <c r="R16" s="234"/>
      <c r="S16" s="235" t="s">
        <v>16</v>
      </c>
      <c r="T16" s="236"/>
    </row>
    <row r="17" spans="1:20" ht="19.5" customHeight="1">
      <c r="A17" s="75" t="s">
        <v>98</v>
      </c>
      <c r="B17" s="75" t="s">
        <v>99</v>
      </c>
      <c r="C17" s="75" t="s">
        <v>84</v>
      </c>
      <c r="D17" s="75" t="s">
        <v>85</v>
      </c>
      <c r="E17" s="75" t="s">
        <v>100</v>
      </c>
      <c r="F17" s="111">
        <v>18.9789</v>
      </c>
      <c r="G17" s="112">
        <v>0</v>
      </c>
      <c r="H17" s="112">
        <v>18.9789</v>
      </c>
      <c r="I17" s="112">
        <v>0</v>
      </c>
      <c r="J17" s="78" t="s">
        <v>16</v>
      </c>
      <c r="K17" s="230">
        <v>0</v>
      </c>
      <c r="L17" s="130" t="s">
        <v>16</v>
      </c>
      <c r="M17" s="231" t="s">
        <v>16</v>
      </c>
      <c r="N17" s="121" t="s">
        <v>16</v>
      </c>
      <c r="O17" s="232" t="s">
        <v>16</v>
      </c>
      <c r="P17" s="130"/>
      <c r="Q17" s="130"/>
      <c r="R17" s="234"/>
      <c r="S17" s="235" t="s">
        <v>16</v>
      </c>
      <c r="T17" s="236"/>
    </row>
    <row r="18" spans="1:20" ht="19.5" customHeight="1">
      <c r="A18" s="75" t="s">
        <v>98</v>
      </c>
      <c r="B18" s="75" t="s">
        <v>99</v>
      </c>
      <c r="C18" s="75" t="s">
        <v>101</v>
      </c>
      <c r="D18" s="75" t="s">
        <v>85</v>
      </c>
      <c r="E18" s="75" t="s">
        <v>102</v>
      </c>
      <c r="F18" s="111">
        <v>8.0827</v>
      </c>
      <c r="G18" s="112">
        <v>0</v>
      </c>
      <c r="H18" s="112">
        <v>8.0827</v>
      </c>
      <c r="I18" s="112">
        <v>0</v>
      </c>
      <c r="J18" s="78" t="s">
        <v>16</v>
      </c>
      <c r="K18" s="230">
        <v>0</v>
      </c>
      <c r="L18" s="130" t="s">
        <v>16</v>
      </c>
      <c r="M18" s="231" t="s">
        <v>16</v>
      </c>
      <c r="N18" s="121" t="s">
        <v>16</v>
      </c>
      <c r="O18" s="232" t="s">
        <v>16</v>
      </c>
      <c r="P18" s="130"/>
      <c r="Q18" s="130"/>
      <c r="R18" s="234"/>
      <c r="S18" s="235" t="s">
        <v>16</v>
      </c>
      <c r="T18" s="236"/>
    </row>
    <row r="19" spans="1:20" ht="19.5" customHeight="1">
      <c r="A19" s="75" t="s">
        <v>98</v>
      </c>
      <c r="B19" s="75" t="s">
        <v>99</v>
      </c>
      <c r="C19" s="75" t="s">
        <v>89</v>
      </c>
      <c r="D19" s="75" t="s">
        <v>85</v>
      </c>
      <c r="E19" s="75" t="s">
        <v>103</v>
      </c>
      <c r="F19" s="111">
        <v>7.1738</v>
      </c>
      <c r="G19" s="112">
        <v>0</v>
      </c>
      <c r="H19" s="112">
        <v>7.1738</v>
      </c>
      <c r="I19" s="112">
        <v>0</v>
      </c>
      <c r="J19" s="78" t="s">
        <v>16</v>
      </c>
      <c r="K19" s="230">
        <v>0</v>
      </c>
      <c r="L19" s="130" t="s">
        <v>16</v>
      </c>
      <c r="M19" s="231" t="s">
        <v>16</v>
      </c>
      <c r="N19" s="121" t="s">
        <v>16</v>
      </c>
      <c r="O19" s="232" t="s">
        <v>16</v>
      </c>
      <c r="P19" s="130"/>
      <c r="Q19" s="130"/>
      <c r="R19" s="234"/>
      <c r="S19" s="235" t="s">
        <v>16</v>
      </c>
      <c r="T19" s="236"/>
    </row>
    <row r="20" spans="1:20" ht="19.5" customHeight="1">
      <c r="A20" s="75" t="s">
        <v>104</v>
      </c>
      <c r="B20" s="75" t="s">
        <v>89</v>
      </c>
      <c r="C20" s="75" t="s">
        <v>105</v>
      </c>
      <c r="D20" s="75" t="s">
        <v>85</v>
      </c>
      <c r="E20" s="75" t="s">
        <v>106</v>
      </c>
      <c r="F20" s="111">
        <v>10</v>
      </c>
      <c r="G20" s="112">
        <v>0</v>
      </c>
      <c r="H20" s="112">
        <v>10</v>
      </c>
      <c r="I20" s="112">
        <v>0</v>
      </c>
      <c r="J20" s="78" t="s">
        <v>16</v>
      </c>
      <c r="K20" s="230">
        <v>0</v>
      </c>
      <c r="L20" s="130" t="s">
        <v>16</v>
      </c>
      <c r="M20" s="231" t="s">
        <v>16</v>
      </c>
      <c r="N20" s="121" t="s">
        <v>16</v>
      </c>
      <c r="O20" s="232" t="s">
        <v>16</v>
      </c>
      <c r="P20" s="130"/>
      <c r="Q20" s="130"/>
      <c r="R20" s="234"/>
      <c r="S20" s="235" t="s">
        <v>16</v>
      </c>
      <c r="T20" s="236"/>
    </row>
    <row r="21" spans="1:20" ht="19.5" customHeight="1">
      <c r="A21" s="75" t="s">
        <v>104</v>
      </c>
      <c r="B21" s="75" t="s">
        <v>95</v>
      </c>
      <c r="C21" s="75" t="s">
        <v>84</v>
      </c>
      <c r="D21" s="75" t="s">
        <v>85</v>
      </c>
      <c r="E21" s="75" t="s">
        <v>107</v>
      </c>
      <c r="F21" s="111">
        <v>32</v>
      </c>
      <c r="G21" s="112">
        <v>0</v>
      </c>
      <c r="H21" s="112">
        <v>32</v>
      </c>
      <c r="I21" s="112">
        <v>0</v>
      </c>
      <c r="J21" s="78" t="s">
        <v>16</v>
      </c>
      <c r="K21" s="230">
        <v>0</v>
      </c>
      <c r="L21" s="130" t="s">
        <v>16</v>
      </c>
      <c r="M21" s="231" t="s">
        <v>16</v>
      </c>
      <c r="N21" s="121" t="s">
        <v>16</v>
      </c>
      <c r="O21" s="232" t="s">
        <v>16</v>
      </c>
      <c r="P21" s="130"/>
      <c r="Q21" s="130"/>
      <c r="R21" s="234"/>
      <c r="S21" s="235" t="s">
        <v>16</v>
      </c>
      <c r="T21" s="236"/>
    </row>
    <row r="22" spans="1:20" ht="19.5" customHeight="1">
      <c r="A22" s="75" t="s">
        <v>108</v>
      </c>
      <c r="B22" s="75" t="s">
        <v>84</v>
      </c>
      <c r="C22" s="75" t="s">
        <v>87</v>
      </c>
      <c r="D22" s="75" t="s">
        <v>85</v>
      </c>
      <c r="E22" s="75" t="s">
        <v>91</v>
      </c>
      <c r="F22" s="111">
        <v>58.005</v>
      </c>
      <c r="G22" s="112">
        <v>0</v>
      </c>
      <c r="H22" s="112">
        <v>58.005</v>
      </c>
      <c r="I22" s="112">
        <v>0</v>
      </c>
      <c r="J22" s="78" t="s">
        <v>16</v>
      </c>
      <c r="K22" s="230">
        <v>0</v>
      </c>
      <c r="L22" s="130" t="s">
        <v>16</v>
      </c>
      <c r="M22" s="231" t="s">
        <v>16</v>
      </c>
      <c r="N22" s="121" t="s">
        <v>16</v>
      </c>
      <c r="O22" s="232" t="s">
        <v>16</v>
      </c>
      <c r="P22" s="130"/>
      <c r="Q22" s="130"/>
      <c r="R22" s="234"/>
      <c r="S22" s="235" t="s">
        <v>16</v>
      </c>
      <c r="T22" s="236"/>
    </row>
    <row r="23" spans="1:20" ht="19.5" customHeight="1">
      <c r="A23" s="75" t="s">
        <v>108</v>
      </c>
      <c r="B23" s="75" t="s">
        <v>84</v>
      </c>
      <c r="C23" s="75" t="s">
        <v>109</v>
      </c>
      <c r="D23" s="75" t="s">
        <v>85</v>
      </c>
      <c r="E23" s="75" t="s">
        <v>110</v>
      </c>
      <c r="F23" s="111">
        <v>1.344</v>
      </c>
      <c r="G23" s="112">
        <v>0</v>
      </c>
      <c r="H23" s="112">
        <v>1.344</v>
      </c>
      <c r="I23" s="112">
        <v>0</v>
      </c>
      <c r="J23" s="78" t="s">
        <v>16</v>
      </c>
      <c r="K23" s="230">
        <v>0</v>
      </c>
      <c r="L23" s="130" t="s">
        <v>16</v>
      </c>
      <c r="M23" s="231" t="s">
        <v>16</v>
      </c>
      <c r="N23" s="121" t="s">
        <v>16</v>
      </c>
      <c r="O23" s="232" t="s">
        <v>16</v>
      </c>
      <c r="P23" s="130"/>
      <c r="Q23" s="130"/>
      <c r="R23" s="234"/>
      <c r="S23" s="235" t="s">
        <v>16</v>
      </c>
      <c r="T23" s="236"/>
    </row>
    <row r="24" spans="1:20" ht="19.5" customHeight="1">
      <c r="A24" s="75" t="s">
        <v>108</v>
      </c>
      <c r="B24" s="75" t="s">
        <v>111</v>
      </c>
      <c r="C24" s="75" t="s">
        <v>95</v>
      </c>
      <c r="D24" s="75" t="s">
        <v>85</v>
      </c>
      <c r="E24" s="75" t="s">
        <v>112</v>
      </c>
      <c r="F24" s="111">
        <v>139.472</v>
      </c>
      <c r="G24" s="112">
        <v>0</v>
      </c>
      <c r="H24" s="112">
        <v>139.472</v>
      </c>
      <c r="I24" s="112">
        <v>0</v>
      </c>
      <c r="J24" s="78" t="s">
        <v>16</v>
      </c>
      <c r="K24" s="230">
        <v>0</v>
      </c>
      <c r="L24" s="130" t="s">
        <v>16</v>
      </c>
      <c r="M24" s="231" t="s">
        <v>16</v>
      </c>
      <c r="N24" s="121" t="s">
        <v>16</v>
      </c>
      <c r="O24" s="232" t="s">
        <v>16</v>
      </c>
      <c r="P24" s="130"/>
      <c r="Q24" s="130"/>
      <c r="R24" s="234"/>
      <c r="S24" s="235" t="s">
        <v>16</v>
      </c>
      <c r="T24" s="236"/>
    </row>
    <row r="25" spans="1:20" ht="19.5" customHeight="1">
      <c r="A25" s="75" t="s">
        <v>108</v>
      </c>
      <c r="B25" s="75" t="s">
        <v>111</v>
      </c>
      <c r="C25" s="75" t="s">
        <v>111</v>
      </c>
      <c r="D25" s="75" t="s">
        <v>85</v>
      </c>
      <c r="E25" s="75" t="s">
        <v>113</v>
      </c>
      <c r="F25" s="111">
        <v>8</v>
      </c>
      <c r="G25" s="112">
        <v>0</v>
      </c>
      <c r="H25" s="112">
        <v>8</v>
      </c>
      <c r="I25" s="112">
        <v>0</v>
      </c>
      <c r="J25" s="78" t="s">
        <v>16</v>
      </c>
      <c r="K25" s="230">
        <v>0</v>
      </c>
      <c r="L25" s="130" t="s">
        <v>16</v>
      </c>
      <c r="M25" s="231" t="s">
        <v>16</v>
      </c>
      <c r="N25" s="121" t="s">
        <v>16</v>
      </c>
      <c r="O25" s="232" t="s">
        <v>16</v>
      </c>
      <c r="P25" s="130"/>
      <c r="Q25" s="130"/>
      <c r="R25" s="234"/>
      <c r="S25" s="235" t="s">
        <v>16</v>
      </c>
      <c r="T25" s="236"/>
    </row>
    <row r="26" spans="1:20" ht="19.5" customHeight="1">
      <c r="A26" s="75" t="s">
        <v>114</v>
      </c>
      <c r="B26" s="75" t="s">
        <v>101</v>
      </c>
      <c r="C26" s="75" t="s">
        <v>84</v>
      </c>
      <c r="D26" s="75" t="s">
        <v>85</v>
      </c>
      <c r="E26" s="75" t="s">
        <v>115</v>
      </c>
      <c r="F26" s="111">
        <v>52.6876</v>
      </c>
      <c r="G26" s="112">
        <v>0</v>
      </c>
      <c r="H26" s="112">
        <v>52.6876</v>
      </c>
      <c r="I26" s="112">
        <v>0</v>
      </c>
      <c r="J26" s="78" t="s">
        <v>16</v>
      </c>
      <c r="K26" s="230">
        <v>0</v>
      </c>
      <c r="L26" s="130" t="s">
        <v>16</v>
      </c>
      <c r="M26" s="231" t="s">
        <v>16</v>
      </c>
      <c r="N26" s="121" t="s">
        <v>16</v>
      </c>
      <c r="O26" s="232" t="s">
        <v>16</v>
      </c>
      <c r="P26" s="130"/>
      <c r="Q26" s="130"/>
      <c r="R26" s="234"/>
      <c r="S26" s="235" t="s">
        <v>16</v>
      </c>
      <c r="T26" s="23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98"/>
      <c r="C1" s="198"/>
      <c r="D1" s="198"/>
      <c r="E1" s="198"/>
      <c r="F1" s="198"/>
      <c r="G1" s="198"/>
      <c r="H1" s="198"/>
      <c r="I1" s="198"/>
      <c r="J1" s="215" t="s">
        <v>116</v>
      </c>
    </row>
    <row r="2" spans="1:10" ht="19.5" customHeight="1">
      <c r="A2" s="56" t="s">
        <v>117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153" t="s">
        <v>5</v>
      </c>
      <c r="B3" s="154"/>
      <c r="C3" s="154"/>
      <c r="D3" s="154"/>
      <c r="E3" s="154"/>
      <c r="F3" s="199"/>
      <c r="G3" s="199"/>
      <c r="H3" s="199"/>
      <c r="I3" s="199"/>
      <c r="J3" s="59" t="s">
        <v>6</v>
      </c>
    </row>
    <row r="4" spans="1:10" ht="19.5" customHeight="1">
      <c r="A4" s="155" t="s">
        <v>58</v>
      </c>
      <c r="B4" s="157"/>
      <c r="C4" s="157"/>
      <c r="D4" s="157"/>
      <c r="E4" s="156"/>
      <c r="F4" s="200" t="s">
        <v>59</v>
      </c>
      <c r="G4" s="201" t="s">
        <v>118</v>
      </c>
      <c r="H4" s="202" t="s">
        <v>119</v>
      </c>
      <c r="I4" s="202" t="s">
        <v>120</v>
      </c>
      <c r="J4" s="207" t="s">
        <v>121</v>
      </c>
    </row>
    <row r="5" spans="1:10" ht="19.5" customHeight="1">
      <c r="A5" s="155" t="s">
        <v>67</v>
      </c>
      <c r="B5" s="157"/>
      <c r="C5" s="156"/>
      <c r="D5" s="203" t="s">
        <v>68</v>
      </c>
      <c r="E5" s="204" t="s">
        <v>122</v>
      </c>
      <c r="F5" s="201"/>
      <c r="G5" s="201"/>
      <c r="H5" s="202"/>
      <c r="I5" s="202"/>
      <c r="J5" s="207"/>
    </row>
    <row r="6" spans="1:10" ht="15" customHeight="1">
      <c r="A6" s="205" t="s">
        <v>79</v>
      </c>
      <c r="B6" s="205" t="s">
        <v>80</v>
      </c>
      <c r="C6" s="206" t="s">
        <v>81</v>
      </c>
      <c r="D6" s="207"/>
      <c r="E6" s="208"/>
      <c r="F6" s="209"/>
      <c r="G6" s="209"/>
      <c r="H6" s="210"/>
      <c r="I6" s="210"/>
      <c r="J6" s="216"/>
    </row>
    <row r="7" spans="1:10" ht="19.5" customHeight="1">
      <c r="A7" s="211" t="s">
        <v>16</v>
      </c>
      <c r="B7" s="211" t="s">
        <v>16</v>
      </c>
      <c r="C7" s="211" t="s">
        <v>16</v>
      </c>
      <c r="D7" s="212" t="s">
        <v>16</v>
      </c>
      <c r="E7" s="212" t="s">
        <v>59</v>
      </c>
      <c r="F7" s="213">
        <f aca="true" t="shared" si="0" ref="F7:F26">SUM(G7:J7)</f>
        <v>792.6051</v>
      </c>
      <c r="G7" s="214">
        <v>738.4771</v>
      </c>
      <c r="H7" s="214">
        <v>54.128</v>
      </c>
      <c r="I7" s="214"/>
      <c r="J7" s="217"/>
    </row>
    <row r="8" spans="1:10" ht="19.5" customHeight="1">
      <c r="A8" s="211" t="s">
        <v>16</v>
      </c>
      <c r="B8" s="211" t="s">
        <v>16</v>
      </c>
      <c r="C8" s="211" t="s">
        <v>16</v>
      </c>
      <c r="D8" s="212" t="s">
        <v>82</v>
      </c>
      <c r="E8" s="212" t="s">
        <v>0</v>
      </c>
      <c r="F8" s="213">
        <f t="shared" si="0"/>
        <v>792.6051</v>
      </c>
      <c r="G8" s="214">
        <v>738.4771</v>
      </c>
      <c r="H8" s="214">
        <v>54.128</v>
      </c>
      <c r="I8" s="214"/>
      <c r="J8" s="217"/>
    </row>
    <row r="9" spans="1:10" ht="19.5" customHeight="1">
      <c r="A9" s="211" t="s">
        <v>83</v>
      </c>
      <c r="B9" s="211" t="s">
        <v>84</v>
      </c>
      <c r="C9" s="211" t="s">
        <v>84</v>
      </c>
      <c r="D9" s="212" t="s">
        <v>85</v>
      </c>
      <c r="E9" s="212" t="s">
        <v>86</v>
      </c>
      <c r="F9" s="213">
        <f t="shared" si="0"/>
        <v>12.4174</v>
      </c>
      <c r="G9" s="214">
        <v>12.4174</v>
      </c>
      <c r="H9" s="214">
        <v>0</v>
      </c>
      <c r="I9" s="214"/>
      <c r="J9" s="217"/>
    </row>
    <row r="10" spans="1:10" ht="19.5" customHeight="1">
      <c r="A10" s="211" t="s">
        <v>83</v>
      </c>
      <c r="B10" s="211" t="s">
        <v>84</v>
      </c>
      <c r="C10" s="211" t="s">
        <v>87</v>
      </c>
      <c r="D10" s="212" t="s">
        <v>85</v>
      </c>
      <c r="E10" s="212" t="s">
        <v>88</v>
      </c>
      <c r="F10" s="213">
        <f t="shared" si="0"/>
        <v>5.784</v>
      </c>
      <c r="G10" s="214">
        <v>0</v>
      </c>
      <c r="H10" s="214">
        <v>5.784</v>
      </c>
      <c r="I10" s="214"/>
      <c r="J10" s="217"/>
    </row>
    <row r="11" spans="1:10" ht="19.5" customHeight="1">
      <c r="A11" s="211" t="s">
        <v>83</v>
      </c>
      <c r="B11" s="211" t="s">
        <v>89</v>
      </c>
      <c r="C11" s="211" t="s">
        <v>84</v>
      </c>
      <c r="D11" s="212" t="s">
        <v>85</v>
      </c>
      <c r="E11" s="212" t="s">
        <v>86</v>
      </c>
      <c r="F11" s="213">
        <f t="shared" si="0"/>
        <v>242.7291</v>
      </c>
      <c r="G11" s="214">
        <v>237.7291</v>
      </c>
      <c r="H11" s="214">
        <v>5</v>
      </c>
      <c r="I11" s="214"/>
      <c r="J11" s="217"/>
    </row>
    <row r="12" spans="1:10" ht="19.5" customHeight="1">
      <c r="A12" s="211" t="s">
        <v>83</v>
      </c>
      <c r="B12" s="211" t="s">
        <v>89</v>
      </c>
      <c r="C12" s="211" t="s">
        <v>90</v>
      </c>
      <c r="D12" s="212" t="s">
        <v>85</v>
      </c>
      <c r="E12" s="212" t="s">
        <v>91</v>
      </c>
      <c r="F12" s="213">
        <f t="shared" si="0"/>
        <v>50.3705</v>
      </c>
      <c r="G12" s="214">
        <v>50.3705</v>
      </c>
      <c r="H12" s="214">
        <v>0</v>
      </c>
      <c r="I12" s="214"/>
      <c r="J12" s="217"/>
    </row>
    <row r="13" spans="1:10" ht="19.5" customHeight="1">
      <c r="A13" s="211" t="s">
        <v>83</v>
      </c>
      <c r="B13" s="211" t="s">
        <v>92</v>
      </c>
      <c r="C13" s="211" t="s">
        <v>90</v>
      </c>
      <c r="D13" s="212" t="s">
        <v>85</v>
      </c>
      <c r="E13" s="212" t="s">
        <v>91</v>
      </c>
      <c r="F13" s="213">
        <f t="shared" si="0"/>
        <v>20.8594</v>
      </c>
      <c r="G13" s="214">
        <v>20.8594</v>
      </c>
      <c r="H13" s="214">
        <v>0</v>
      </c>
      <c r="I13" s="214"/>
      <c r="J13" s="217"/>
    </row>
    <row r="14" spans="1:10" ht="19.5" customHeight="1">
      <c r="A14" s="211" t="s">
        <v>83</v>
      </c>
      <c r="B14" s="211" t="s">
        <v>93</v>
      </c>
      <c r="C14" s="211" t="s">
        <v>84</v>
      </c>
      <c r="D14" s="212" t="s">
        <v>85</v>
      </c>
      <c r="E14" s="212" t="s">
        <v>86</v>
      </c>
      <c r="F14" s="213">
        <f t="shared" si="0"/>
        <v>51.3349</v>
      </c>
      <c r="G14" s="214">
        <v>51.3349</v>
      </c>
      <c r="H14" s="214">
        <v>0</v>
      </c>
      <c r="I14" s="214"/>
      <c r="J14" s="217"/>
    </row>
    <row r="15" spans="1:10" ht="19.5" customHeight="1">
      <c r="A15" s="211" t="s">
        <v>94</v>
      </c>
      <c r="B15" s="211" t="s">
        <v>95</v>
      </c>
      <c r="C15" s="211" t="s">
        <v>95</v>
      </c>
      <c r="D15" s="212" t="s">
        <v>85</v>
      </c>
      <c r="E15" s="212" t="s">
        <v>96</v>
      </c>
      <c r="F15" s="213">
        <f t="shared" si="0"/>
        <v>48.9105</v>
      </c>
      <c r="G15" s="214">
        <v>48.9105</v>
      </c>
      <c r="H15" s="214">
        <v>0</v>
      </c>
      <c r="I15" s="214"/>
      <c r="J15" s="217"/>
    </row>
    <row r="16" spans="1:10" ht="19.5" customHeight="1">
      <c r="A16" s="211" t="s">
        <v>94</v>
      </c>
      <c r="B16" s="211" t="s">
        <v>95</v>
      </c>
      <c r="C16" s="211" t="s">
        <v>92</v>
      </c>
      <c r="D16" s="212" t="s">
        <v>85</v>
      </c>
      <c r="E16" s="212" t="s">
        <v>97</v>
      </c>
      <c r="F16" s="213">
        <f t="shared" si="0"/>
        <v>24.4553</v>
      </c>
      <c r="G16" s="214">
        <v>24.4553</v>
      </c>
      <c r="H16" s="214">
        <v>0</v>
      </c>
      <c r="I16" s="214"/>
      <c r="J16" s="217"/>
    </row>
    <row r="17" spans="1:10" ht="19.5" customHeight="1">
      <c r="A17" s="211" t="s">
        <v>98</v>
      </c>
      <c r="B17" s="211" t="s">
        <v>99</v>
      </c>
      <c r="C17" s="211" t="s">
        <v>84</v>
      </c>
      <c r="D17" s="212" t="s">
        <v>85</v>
      </c>
      <c r="E17" s="212" t="s">
        <v>100</v>
      </c>
      <c r="F17" s="213">
        <f t="shared" si="0"/>
        <v>18.9789</v>
      </c>
      <c r="G17" s="214">
        <v>18.9789</v>
      </c>
      <c r="H17" s="214">
        <v>0</v>
      </c>
      <c r="I17" s="214"/>
      <c r="J17" s="217"/>
    </row>
    <row r="18" spans="1:10" ht="19.5" customHeight="1">
      <c r="A18" s="211" t="s">
        <v>98</v>
      </c>
      <c r="B18" s="211" t="s">
        <v>99</v>
      </c>
      <c r="C18" s="211" t="s">
        <v>101</v>
      </c>
      <c r="D18" s="212" t="s">
        <v>85</v>
      </c>
      <c r="E18" s="212" t="s">
        <v>102</v>
      </c>
      <c r="F18" s="213">
        <f t="shared" si="0"/>
        <v>8.0827</v>
      </c>
      <c r="G18" s="214">
        <v>8.0827</v>
      </c>
      <c r="H18" s="214">
        <v>0</v>
      </c>
      <c r="I18" s="214"/>
      <c r="J18" s="217"/>
    </row>
    <row r="19" spans="1:10" ht="19.5" customHeight="1">
      <c r="A19" s="211" t="s">
        <v>98</v>
      </c>
      <c r="B19" s="211" t="s">
        <v>99</v>
      </c>
      <c r="C19" s="211" t="s">
        <v>89</v>
      </c>
      <c r="D19" s="212" t="s">
        <v>85</v>
      </c>
      <c r="E19" s="212" t="s">
        <v>103</v>
      </c>
      <c r="F19" s="213">
        <f t="shared" si="0"/>
        <v>7.1738</v>
      </c>
      <c r="G19" s="214">
        <v>7.1738</v>
      </c>
      <c r="H19" s="214">
        <v>0</v>
      </c>
      <c r="I19" s="214"/>
      <c r="J19" s="217"/>
    </row>
    <row r="20" spans="1:10" ht="19.5" customHeight="1">
      <c r="A20" s="211" t="s">
        <v>104</v>
      </c>
      <c r="B20" s="211" t="s">
        <v>89</v>
      </c>
      <c r="C20" s="211" t="s">
        <v>105</v>
      </c>
      <c r="D20" s="212" t="s">
        <v>85</v>
      </c>
      <c r="E20" s="212" t="s">
        <v>106</v>
      </c>
      <c r="F20" s="213">
        <f t="shared" si="0"/>
        <v>10</v>
      </c>
      <c r="G20" s="214">
        <v>0</v>
      </c>
      <c r="H20" s="214">
        <v>10</v>
      </c>
      <c r="I20" s="214"/>
      <c r="J20" s="217"/>
    </row>
    <row r="21" spans="1:10" ht="19.5" customHeight="1">
      <c r="A21" s="211" t="s">
        <v>104</v>
      </c>
      <c r="B21" s="211" t="s">
        <v>95</v>
      </c>
      <c r="C21" s="211" t="s">
        <v>84</v>
      </c>
      <c r="D21" s="212" t="s">
        <v>85</v>
      </c>
      <c r="E21" s="212" t="s">
        <v>107</v>
      </c>
      <c r="F21" s="213">
        <f t="shared" si="0"/>
        <v>32</v>
      </c>
      <c r="G21" s="214">
        <v>0</v>
      </c>
      <c r="H21" s="214">
        <v>32</v>
      </c>
      <c r="I21" s="214"/>
      <c r="J21" s="217"/>
    </row>
    <row r="22" spans="1:10" ht="19.5" customHeight="1">
      <c r="A22" s="211" t="s">
        <v>108</v>
      </c>
      <c r="B22" s="211" t="s">
        <v>84</v>
      </c>
      <c r="C22" s="211" t="s">
        <v>87</v>
      </c>
      <c r="D22" s="212" t="s">
        <v>85</v>
      </c>
      <c r="E22" s="212" t="s">
        <v>91</v>
      </c>
      <c r="F22" s="213">
        <f t="shared" si="0"/>
        <v>58.005</v>
      </c>
      <c r="G22" s="214">
        <v>58.005</v>
      </c>
      <c r="H22" s="214">
        <v>0</v>
      </c>
      <c r="I22" s="214"/>
      <c r="J22" s="217"/>
    </row>
    <row r="23" spans="1:10" ht="19.5" customHeight="1">
      <c r="A23" s="211" t="s">
        <v>108</v>
      </c>
      <c r="B23" s="211" t="s">
        <v>84</v>
      </c>
      <c r="C23" s="211" t="s">
        <v>109</v>
      </c>
      <c r="D23" s="212" t="s">
        <v>85</v>
      </c>
      <c r="E23" s="212" t="s">
        <v>110</v>
      </c>
      <c r="F23" s="213">
        <f t="shared" si="0"/>
        <v>1.344</v>
      </c>
      <c r="G23" s="214">
        <v>0</v>
      </c>
      <c r="H23" s="214">
        <v>1.344</v>
      </c>
      <c r="I23" s="214"/>
      <c r="J23" s="217"/>
    </row>
    <row r="24" spans="1:10" ht="19.5" customHeight="1">
      <c r="A24" s="211" t="s">
        <v>108</v>
      </c>
      <c r="B24" s="211" t="s">
        <v>111</v>
      </c>
      <c r="C24" s="211" t="s">
        <v>95</v>
      </c>
      <c r="D24" s="212" t="s">
        <v>85</v>
      </c>
      <c r="E24" s="212" t="s">
        <v>112</v>
      </c>
      <c r="F24" s="213">
        <f t="shared" si="0"/>
        <v>139.472</v>
      </c>
      <c r="G24" s="214">
        <v>139.472</v>
      </c>
      <c r="H24" s="214">
        <v>0</v>
      </c>
      <c r="I24" s="214"/>
      <c r="J24" s="217"/>
    </row>
    <row r="25" spans="1:10" ht="19.5" customHeight="1">
      <c r="A25" s="211" t="s">
        <v>108</v>
      </c>
      <c r="B25" s="211" t="s">
        <v>111</v>
      </c>
      <c r="C25" s="211" t="s">
        <v>111</v>
      </c>
      <c r="D25" s="212" t="s">
        <v>85</v>
      </c>
      <c r="E25" s="212" t="s">
        <v>113</v>
      </c>
      <c r="F25" s="213">
        <f t="shared" si="0"/>
        <v>8</v>
      </c>
      <c r="G25" s="214">
        <v>8</v>
      </c>
      <c r="H25" s="214">
        <v>0</v>
      </c>
      <c r="I25" s="214"/>
      <c r="J25" s="217"/>
    </row>
    <row r="26" spans="1:10" ht="19.5" customHeight="1">
      <c r="A26" s="211" t="s">
        <v>114</v>
      </c>
      <c r="B26" s="211" t="s">
        <v>101</v>
      </c>
      <c r="C26" s="211" t="s">
        <v>84</v>
      </c>
      <c r="D26" s="212" t="s">
        <v>85</v>
      </c>
      <c r="E26" s="212" t="s">
        <v>115</v>
      </c>
      <c r="F26" s="213">
        <f t="shared" si="0"/>
        <v>52.6876</v>
      </c>
      <c r="G26" s="214">
        <v>52.6876</v>
      </c>
      <c r="H26" s="214">
        <v>0</v>
      </c>
      <c r="I26" s="214"/>
      <c r="J26" s="21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2"/>
      <c r="B1" s="152"/>
      <c r="C1" s="152"/>
      <c r="D1" s="152"/>
      <c r="E1" s="152"/>
      <c r="F1" s="152"/>
      <c r="G1" s="152"/>
      <c r="H1" s="59" t="s">
        <v>123</v>
      </c>
    </row>
    <row r="2" spans="1:8" ht="20.25" customHeight="1">
      <c r="A2" s="56" t="s">
        <v>124</v>
      </c>
      <c r="B2" s="56"/>
      <c r="C2" s="56"/>
      <c r="D2" s="56"/>
      <c r="E2" s="56"/>
      <c r="F2" s="56"/>
      <c r="G2" s="56"/>
      <c r="H2" s="56"/>
    </row>
    <row r="3" spans="1:8" ht="20.25" customHeight="1">
      <c r="A3" s="153" t="s">
        <v>5</v>
      </c>
      <c r="B3" s="154"/>
      <c r="C3" s="93"/>
      <c r="D3" s="93"/>
      <c r="E3" s="93"/>
      <c r="F3" s="93"/>
      <c r="G3" s="93"/>
      <c r="H3" s="59" t="s">
        <v>6</v>
      </c>
    </row>
    <row r="4" spans="1:8" ht="20.25" customHeight="1">
      <c r="A4" s="155" t="s">
        <v>7</v>
      </c>
      <c r="B4" s="156"/>
      <c r="C4" s="155" t="s">
        <v>8</v>
      </c>
      <c r="D4" s="157"/>
      <c r="E4" s="157"/>
      <c r="F4" s="157"/>
      <c r="G4" s="157"/>
      <c r="H4" s="156"/>
    </row>
    <row r="5" spans="1:8" ht="34.5" customHeight="1">
      <c r="A5" s="158" t="s">
        <v>9</v>
      </c>
      <c r="B5" s="159" t="s">
        <v>10</v>
      </c>
      <c r="C5" s="158" t="s">
        <v>9</v>
      </c>
      <c r="D5" s="160" t="s">
        <v>59</v>
      </c>
      <c r="E5" s="159" t="s">
        <v>125</v>
      </c>
      <c r="F5" s="161" t="s">
        <v>126</v>
      </c>
      <c r="G5" s="160" t="s">
        <v>127</v>
      </c>
      <c r="H5" s="162" t="s">
        <v>128</v>
      </c>
    </row>
    <row r="6" spans="1:8" ht="20.25" customHeight="1">
      <c r="A6" s="163" t="s">
        <v>129</v>
      </c>
      <c r="B6" s="164">
        <f>SUM(B7:B9)</f>
        <v>792.6051</v>
      </c>
      <c r="C6" s="165" t="s">
        <v>130</v>
      </c>
      <c r="D6" s="166">
        <f>SUM(E6,F6,G6,H6)</f>
        <v>792.6051</v>
      </c>
      <c r="E6" s="166">
        <f>SUM(E7:E35)</f>
        <v>792.6051</v>
      </c>
      <c r="F6" s="166">
        <f>SUM(F7:F35)</f>
        <v>0</v>
      </c>
      <c r="G6" s="166">
        <f>SUM(G7:G35)</f>
        <v>0</v>
      </c>
      <c r="H6" s="166">
        <f>SUM(H7:H35)</f>
        <v>0</v>
      </c>
    </row>
    <row r="7" spans="1:8" ht="20.25" customHeight="1">
      <c r="A7" s="163" t="s">
        <v>131</v>
      </c>
      <c r="B7" s="166">
        <v>792.6051</v>
      </c>
      <c r="C7" s="165" t="s">
        <v>132</v>
      </c>
      <c r="D7" s="167">
        <f aca="true" t="shared" si="0" ref="D7:D35">SUM(E7:H7)</f>
        <v>383.4953</v>
      </c>
      <c r="E7" s="166">
        <v>383.4953</v>
      </c>
      <c r="F7" s="166">
        <v>0</v>
      </c>
      <c r="G7" s="168" t="s">
        <v>16</v>
      </c>
      <c r="H7" s="166">
        <v>0</v>
      </c>
    </row>
    <row r="8" spans="1:8" ht="20.25" customHeight="1">
      <c r="A8" s="163" t="s">
        <v>133</v>
      </c>
      <c r="B8" s="169">
        <v>0</v>
      </c>
      <c r="C8" s="165" t="s">
        <v>134</v>
      </c>
      <c r="D8" s="167">
        <f t="shared" si="0"/>
        <v>0</v>
      </c>
      <c r="E8" s="169">
        <v>0</v>
      </c>
      <c r="F8" s="169">
        <v>0</v>
      </c>
      <c r="G8" s="168" t="s">
        <v>16</v>
      </c>
      <c r="H8" s="169">
        <v>0</v>
      </c>
    </row>
    <row r="9" spans="1:8" ht="20.25" customHeight="1">
      <c r="A9" s="163" t="s">
        <v>135</v>
      </c>
      <c r="B9" s="170" t="s">
        <v>16</v>
      </c>
      <c r="C9" s="165" t="s">
        <v>136</v>
      </c>
      <c r="D9" s="167">
        <f t="shared" si="0"/>
        <v>0</v>
      </c>
      <c r="E9" s="169">
        <v>0</v>
      </c>
      <c r="F9" s="169">
        <v>0</v>
      </c>
      <c r="G9" s="168" t="s">
        <v>16</v>
      </c>
      <c r="H9" s="169">
        <v>0</v>
      </c>
    </row>
    <row r="10" spans="1:8" ht="20.25" customHeight="1">
      <c r="A10" s="163" t="s">
        <v>137</v>
      </c>
      <c r="B10" s="171">
        <f>SUM(B11:B14)</f>
        <v>0</v>
      </c>
      <c r="C10" s="165" t="s">
        <v>138</v>
      </c>
      <c r="D10" s="167">
        <f t="shared" si="0"/>
        <v>0</v>
      </c>
      <c r="E10" s="169">
        <v>0</v>
      </c>
      <c r="F10" s="169">
        <v>0</v>
      </c>
      <c r="G10" s="168" t="s">
        <v>16</v>
      </c>
      <c r="H10" s="169">
        <v>0</v>
      </c>
    </row>
    <row r="11" spans="1:8" ht="20.25" customHeight="1">
      <c r="A11" s="163" t="s">
        <v>131</v>
      </c>
      <c r="B11" s="169">
        <v>0</v>
      </c>
      <c r="C11" s="165" t="s">
        <v>139</v>
      </c>
      <c r="D11" s="167">
        <f t="shared" si="0"/>
        <v>0</v>
      </c>
      <c r="E11" s="169">
        <v>0</v>
      </c>
      <c r="F11" s="169">
        <v>0</v>
      </c>
      <c r="G11" s="168" t="s">
        <v>16</v>
      </c>
      <c r="H11" s="169">
        <v>0</v>
      </c>
    </row>
    <row r="12" spans="1:8" ht="20.25" customHeight="1">
      <c r="A12" s="163" t="s">
        <v>133</v>
      </c>
      <c r="B12" s="169">
        <v>0</v>
      </c>
      <c r="C12" s="165" t="s">
        <v>140</v>
      </c>
      <c r="D12" s="167">
        <f t="shared" si="0"/>
        <v>0</v>
      </c>
      <c r="E12" s="169">
        <v>0</v>
      </c>
      <c r="F12" s="169">
        <v>0</v>
      </c>
      <c r="G12" s="168" t="s">
        <v>16</v>
      </c>
      <c r="H12" s="169">
        <v>0</v>
      </c>
    </row>
    <row r="13" spans="1:8" ht="20.25" customHeight="1">
      <c r="A13" s="163" t="s">
        <v>135</v>
      </c>
      <c r="B13" s="169" t="s">
        <v>16</v>
      </c>
      <c r="C13" s="165" t="s">
        <v>141</v>
      </c>
      <c r="D13" s="167">
        <f t="shared" si="0"/>
        <v>0</v>
      </c>
      <c r="E13" s="169">
        <v>0</v>
      </c>
      <c r="F13" s="169">
        <v>0</v>
      </c>
      <c r="G13" s="168" t="s">
        <v>16</v>
      </c>
      <c r="H13" s="169">
        <v>0</v>
      </c>
    </row>
    <row r="14" spans="1:8" ht="20.25" customHeight="1">
      <c r="A14" s="163" t="s">
        <v>142</v>
      </c>
      <c r="B14" s="170"/>
      <c r="C14" s="165" t="s">
        <v>143</v>
      </c>
      <c r="D14" s="167">
        <f t="shared" si="0"/>
        <v>73.3658</v>
      </c>
      <c r="E14" s="169">
        <v>73.3658</v>
      </c>
      <c r="F14" s="169">
        <v>0</v>
      </c>
      <c r="G14" s="168" t="s">
        <v>16</v>
      </c>
      <c r="H14" s="169">
        <v>0</v>
      </c>
    </row>
    <row r="15" spans="1:8" ht="20.25" customHeight="1">
      <c r="A15" s="172"/>
      <c r="B15" s="173"/>
      <c r="C15" s="174" t="s">
        <v>144</v>
      </c>
      <c r="D15" s="167">
        <f t="shared" si="0"/>
        <v>0</v>
      </c>
      <c r="E15" s="169">
        <v>0</v>
      </c>
      <c r="F15" s="169">
        <v>0</v>
      </c>
      <c r="G15" s="168" t="s">
        <v>16</v>
      </c>
      <c r="H15" s="169">
        <v>0</v>
      </c>
    </row>
    <row r="16" spans="1:8" ht="20.25" customHeight="1">
      <c r="A16" s="172"/>
      <c r="B16" s="170"/>
      <c r="C16" s="174" t="s">
        <v>145</v>
      </c>
      <c r="D16" s="167">
        <f t="shared" si="0"/>
        <v>34.2354</v>
      </c>
      <c r="E16" s="169">
        <v>34.2354</v>
      </c>
      <c r="F16" s="169">
        <v>0</v>
      </c>
      <c r="G16" s="168" t="s">
        <v>16</v>
      </c>
      <c r="H16" s="169">
        <v>0</v>
      </c>
    </row>
    <row r="17" spans="1:8" ht="20.25" customHeight="1">
      <c r="A17" s="172"/>
      <c r="B17" s="170"/>
      <c r="C17" s="174" t="s">
        <v>146</v>
      </c>
      <c r="D17" s="167">
        <f t="shared" si="0"/>
        <v>0</v>
      </c>
      <c r="E17" s="169">
        <v>0</v>
      </c>
      <c r="F17" s="169">
        <v>0</v>
      </c>
      <c r="G17" s="168" t="s">
        <v>16</v>
      </c>
      <c r="H17" s="169">
        <v>0</v>
      </c>
    </row>
    <row r="18" spans="1:8" ht="20.25" customHeight="1">
      <c r="A18" s="172"/>
      <c r="B18" s="170"/>
      <c r="C18" s="174" t="s">
        <v>147</v>
      </c>
      <c r="D18" s="167">
        <f t="shared" si="0"/>
        <v>42</v>
      </c>
      <c r="E18" s="169">
        <v>42</v>
      </c>
      <c r="F18" s="169">
        <v>0</v>
      </c>
      <c r="G18" s="168" t="s">
        <v>16</v>
      </c>
      <c r="H18" s="169">
        <v>0</v>
      </c>
    </row>
    <row r="19" spans="1:8" ht="20.25" customHeight="1">
      <c r="A19" s="172"/>
      <c r="B19" s="170"/>
      <c r="C19" s="174" t="s">
        <v>148</v>
      </c>
      <c r="D19" s="167">
        <f t="shared" si="0"/>
        <v>206.821</v>
      </c>
      <c r="E19" s="169">
        <v>206.821</v>
      </c>
      <c r="F19" s="169">
        <v>0</v>
      </c>
      <c r="G19" s="168" t="s">
        <v>16</v>
      </c>
      <c r="H19" s="169">
        <v>0</v>
      </c>
    </row>
    <row r="20" spans="1:8" ht="20.25" customHeight="1">
      <c r="A20" s="172"/>
      <c r="B20" s="170"/>
      <c r="C20" s="174" t="s">
        <v>149</v>
      </c>
      <c r="D20" s="167">
        <f t="shared" si="0"/>
        <v>0</v>
      </c>
      <c r="E20" s="169">
        <v>0</v>
      </c>
      <c r="F20" s="169">
        <v>0</v>
      </c>
      <c r="G20" s="168" t="s">
        <v>16</v>
      </c>
      <c r="H20" s="169">
        <v>0</v>
      </c>
    </row>
    <row r="21" spans="1:8" ht="20.25" customHeight="1">
      <c r="A21" s="172"/>
      <c r="B21" s="170"/>
      <c r="C21" s="174" t="s">
        <v>150</v>
      </c>
      <c r="D21" s="167">
        <f t="shared" si="0"/>
        <v>0</v>
      </c>
      <c r="E21" s="169">
        <v>0</v>
      </c>
      <c r="F21" s="169">
        <v>0</v>
      </c>
      <c r="G21" s="168" t="s">
        <v>16</v>
      </c>
      <c r="H21" s="169">
        <v>0</v>
      </c>
    </row>
    <row r="22" spans="1:8" ht="20.25" customHeight="1">
      <c r="A22" s="172"/>
      <c r="B22" s="170"/>
      <c r="C22" s="174" t="s">
        <v>151</v>
      </c>
      <c r="D22" s="167">
        <f t="shared" si="0"/>
        <v>0</v>
      </c>
      <c r="E22" s="169">
        <v>0</v>
      </c>
      <c r="F22" s="169">
        <v>0</v>
      </c>
      <c r="G22" s="168" t="s">
        <v>16</v>
      </c>
      <c r="H22" s="169">
        <v>0</v>
      </c>
    </row>
    <row r="23" spans="1:8" ht="20.25" customHeight="1">
      <c r="A23" s="172"/>
      <c r="B23" s="170"/>
      <c r="C23" s="174" t="s">
        <v>152</v>
      </c>
      <c r="D23" s="167">
        <f t="shared" si="0"/>
        <v>0</v>
      </c>
      <c r="E23" s="169">
        <v>0</v>
      </c>
      <c r="F23" s="169">
        <v>0</v>
      </c>
      <c r="G23" s="168" t="s">
        <v>16</v>
      </c>
      <c r="H23" s="169">
        <v>0</v>
      </c>
    </row>
    <row r="24" spans="1:8" ht="20.25" customHeight="1">
      <c r="A24" s="172"/>
      <c r="B24" s="170"/>
      <c r="C24" s="174" t="s">
        <v>153</v>
      </c>
      <c r="D24" s="167">
        <f t="shared" si="0"/>
        <v>0</v>
      </c>
      <c r="E24" s="169">
        <v>0</v>
      </c>
      <c r="F24" s="169">
        <v>0</v>
      </c>
      <c r="G24" s="168" t="s">
        <v>16</v>
      </c>
      <c r="H24" s="169">
        <v>0</v>
      </c>
    </row>
    <row r="25" spans="1:8" ht="20.25" customHeight="1">
      <c r="A25" s="172"/>
      <c r="B25" s="170"/>
      <c r="C25" s="174" t="s">
        <v>154</v>
      </c>
      <c r="D25" s="167">
        <f t="shared" si="0"/>
        <v>0</v>
      </c>
      <c r="E25" s="169">
        <v>0</v>
      </c>
      <c r="F25" s="169">
        <v>0</v>
      </c>
      <c r="G25" s="168" t="s">
        <v>16</v>
      </c>
      <c r="H25" s="169">
        <v>0</v>
      </c>
    </row>
    <row r="26" spans="1:8" ht="20.25" customHeight="1">
      <c r="A26" s="175"/>
      <c r="B26" s="170"/>
      <c r="C26" s="174" t="s">
        <v>155</v>
      </c>
      <c r="D26" s="167">
        <f t="shared" si="0"/>
        <v>52.6876</v>
      </c>
      <c r="E26" s="169">
        <v>52.6876</v>
      </c>
      <c r="F26" s="169">
        <v>0</v>
      </c>
      <c r="G26" s="168" t="s">
        <v>16</v>
      </c>
      <c r="H26" s="169">
        <v>0</v>
      </c>
    </row>
    <row r="27" spans="1:8" ht="20.25" customHeight="1">
      <c r="A27" s="175"/>
      <c r="B27" s="170"/>
      <c r="C27" s="174" t="s">
        <v>156</v>
      </c>
      <c r="D27" s="167">
        <f t="shared" si="0"/>
        <v>0</v>
      </c>
      <c r="E27" s="169">
        <v>0</v>
      </c>
      <c r="F27" s="169">
        <v>0</v>
      </c>
      <c r="G27" s="168" t="s">
        <v>16</v>
      </c>
      <c r="H27" s="169">
        <v>0</v>
      </c>
    </row>
    <row r="28" spans="1:8" ht="20.25" customHeight="1">
      <c r="A28" s="175"/>
      <c r="B28" s="170"/>
      <c r="C28" s="174" t="s">
        <v>157</v>
      </c>
      <c r="D28" s="167">
        <f t="shared" si="0"/>
        <v>0</v>
      </c>
      <c r="E28" s="169">
        <v>0</v>
      </c>
      <c r="F28" s="169">
        <v>0</v>
      </c>
      <c r="G28" s="168" t="s">
        <v>16</v>
      </c>
      <c r="H28" s="169">
        <v>0</v>
      </c>
    </row>
    <row r="29" spans="1:8" ht="20.25" customHeight="1">
      <c r="A29" s="175"/>
      <c r="B29" s="170"/>
      <c r="C29" s="174" t="s">
        <v>158</v>
      </c>
      <c r="D29" s="167">
        <f t="shared" si="0"/>
        <v>0</v>
      </c>
      <c r="E29" s="169">
        <v>0</v>
      </c>
      <c r="F29" s="169">
        <v>0</v>
      </c>
      <c r="G29" s="168"/>
      <c r="H29" s="169">
        <v>0</v>
      </c>
    </row>
    <row r="30" spans="1:8" ht="20.25" customHeight="1">
      <c r="A30" s="175"/>
      <c r="B30" s="170"/>
      <c r="C30" s="174" t="s">
        <v>159</v>
      </c>
      <c r="D30" s="167">
        <f t="shared" si="0"/>
        <v>0</v>
      </c>
      <c r="E30" s="169">
        <v>0</v>
      </c>
      <c r="F30" s="169">
        <v>0</v>
      </c>
      <c r="G30" s="168" t="s">
        <v>16</v>
      </c>
      <c r="H30" s="169">
        <v>0</v>
      </c>
    </row>
    <row r="31" spans="1:8" ht="20.25" customHeight="1">
      <c r="A31" s="175"/>
      <c r="B31" s="170"/>
      <c r="C31" s="174" t="s">
        <v>160</v>
      </c>
      <c r="D31" s="167">
        <f t="shared" si="0"/>
        <v>0</v>
      </c>
      <c r="E31" s="169">
        <v>0</v>
      </c>
      <c r="F31" s="169">
        <v>0</v>
      </c>
      <c r="G31" s="168" t="s">
        <v>16</v>
      </c>
      <c r="H31" s="169">
        <v>0</v>
      </c>
    </row>
    <row r="32" spans="1:8" ht="20.25" customHeight="1">
      <c r="A32" s="175"/>
      <c r="B32" s="170"/>
      <c r="C32" s="174" t="s">
        <v>161</v>
      </c>
      <c r="D32" s="167">
        <f t="shared" si="0"/>
        <v>0</v>
      </c>
      <c r="E32" s="169">
        <v>0</v>
      </c>
      <c r="F32" s="169">
        <v>0</v>
      </c>
      <c r="G32" s="168" t="s">
        <v>16</v>
      </c>
      <c r="H32" s="169">
        <v>0</v>
      </c>
    </row>
    <row r="33" spans="1:8" ht="20.25" customHeight="1">
      <c r="A33" s="175"/>
      <c r="B33" s="170"/>
      <c r="C33" s="174" t="s">
        <v>162</v>
      </c>
      <c r="D33" s="167">
        <f t="shared" si="0"/>
        <v>0</v>
      </c>
      <c r="E33" s="169">
        <v>0</v>
      </c>
      <c r="F33" s="169">
        <v>0</v>
      </c>
      <c r="G33" s="168" t="s">
        <v>16</v>
      </c>
      <c r="H33" s="169">
        <v>0</v>
      </c>
    </row>
    <row r="34" spans="1:8" ht="20.25" customHeight="1">
      <c r="A34" s="175"/>
      <c r="B34" s="170"/>
      <c r="C34" s="174" t="s">
        <v>163</v>
      </c>
      <c r="D34" s="167">
        <f t="shared" si="0"/>
        <v>0</v>
      </c>
      <c r="E34" s="169">
        <v>0</v>
      </c>
      <c r="F34" s="169">
        <v>0</v>
      </c>
      <c r="G34" s="168" t="s">
        <v>16</v>
      </c>
      <c r="H34" s="169">
        <v>0</v>
      </c>
    </row>
    <row r="35" spans="1:8" ht="20.25" customHeight="1">
      <c r="A35" s="175"/>
      <c r="B35" s="170"/>
      <c r="C35" s="174" t="s">
        <v>164</v>
      </c>
      <c r="D35" s="167">
        <f t="shared" si="0"/>
        <v>0</v>
      </c>
      <c r="E35" s="176">
        <v>0</v>
      </c>
      <c r="F35" s="176">
        <v>0</v>
      </c>
      <c r="G35" s="177" t="s">
        <v>16</v>
      </c>
      <c r="H35" s="176">
        <v>0</v>
      </c>
    </row>
    <row r="36" spans="1:8" ht="20.25" customHeight="1">
      <c r="A36" s="178"/>
      <c r="B36" s="179"/>
      <c r="C36" s="180"/>
      <c r="D36" s="167"/>
      <c r="E36" s="181"/>
      <c r="F36" s="181"/>
      <c r="G36" s="182"/>
      <c r="H36" s="183"/>
    </row>
    <row r="37" spans="1:8" ht="20.25" customHeight="1">
      <c r="A37" s="175"/>
      <c r="B37" s="170"/>
      <c r="C37" s="184" t="s">
        <v>165</v>
      </c>
      <c r="D37" s="167">
        <f>SUM(E37:H37)</f>
        <v>0</v>
      </c>
      <c r="E37" s="170"/>
      <c r="F37" s="170"/>
      <c r="G37" s="185"/>
      <c r="H37" s="186"/>
    </row>
    <row r="38" spans="1:8" ht="20.25" customHeight="1">
      <c r="A38" s="175"/>
      <c r="B38" s="187"/>
      <c r="C38" s="184"/>
      <c r="D38" s="167"/>
      <c r="E38" s="188"/>
      <c r="F38" s="188"/>
      <c r="G38" s="189"/>
      <c r="H38" s="190"/>
    </row>
    <row r="39" spans="1:8" ht="20.25" customHeight="1">
      <c r="A39" s="178" t="s">
        <v>54</v>
      </c>
      <c r="B39" s="191">
        <f>SUM(B6,B10)</f>
        <v>792.6051</v>
      </c>
      <c r="C39" s="180" t="s">
        <v>55</v>
      </c>
      <c r="D39" s="167">
        <f>SUM(E39:H39)</f>
        <v>792.6051</v>
      </c>
      <c r="E39" s="192">
        <f>SUM(E7:E37)</f>
        <v>792.6051</v>
      </c>
      <c r="F39" s="192">
        <f>SUM(F7:F37)</f>
        <v>0</v>
      </c>
      <c r="G39" s="193">
        <f>SUM(G7:G37)</f>
        <v>0</v>
      </c>
      <c r="H39" s="194">
        <f>SUM(H7:H37)</f>
        <v>0</v>
      </c>
    </row>
    <row r="40" spans="1:8" ht="20.25" customHeight="1">
      <c r="A40" s="195"/>
      <c r="B40" s="196"/>
      <c r="C40" s="197"/>
      <c r="D40" s="197"/>
      <c r="E40" s="197"/>
      <c r="F40" s="197"/>
      <c r="G40" s="197"/>
      <c r="H40" s="152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 t="s">
        <v>166</v>
      </c>
    </row>
    <row r="2" spans="1:34" s="143" customFormat="1" ht="19.5" customHeight="1">
      <c r="A2" s="56" t="s">
        <v>167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9.5" customHeight="1">
      <c r="A3" s="115" t="s">
        <v>5</v>
      </c>
      <c r="B3" s="57"/>
      <c r="C3" s="57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55" t="s">
        <v>6</v>
      </c>
    </row>
    <row r="4" spans="1:34" ht="19.5" customHeight="1">
      <c r="A4" s="60" t="s">
        <v>58</v>
      </c>
      <c r="B4" s="61"/>
      <c r="C4" s="144"/>
      <c r="D4" s="145" t="s">
        <v>168</v>
      </c>
      <c r="E4" s="146" t="s">
        <v>169</v>
      </c>
      <c r="F4" s="147"/>
      <c r="G4" s="147"/>
      <c r="H4" s="147"/>
      <c r="I4" s="147"/>
      <c r="J4" s="147"/>
      <c r="K4" s="147"/>
      <c r="L4" s="147"/>
      <c r="M4" s="147"/>
      <c r="N4" s="151"/>
      <c r="O4" s="146" t="s">
        <v>170</v>
      </c>
      <c r="P4" s="147"/>
      <c r="Q4" s="147"/>
      <c r="R4" s="147"/>
      <c r="S4" s="147"/>
      <c r="T4" s="147"/>
      <c r="U4" s="147"/>
      <c r="V4" s="147"/>
      <c r="W4" s="147"/>
      <c r="X4" s="151"/>
      <c r="Y4" s="146" t="s">
        <v>171</v>
      </c>
      <c r="Z4" s="147"/>
      <c r="AA4" s="147"/>
      <c r="AB4" s="147"/>
      <c r="AC4" s="147"/>
      <c r="AD4" s="147"/>
      <c r="AE4" s="147"/>
      <c r="AF4" s="147"/>
      <c r="AG4" s="147"/>
      <c r="AH4" s="151"/>
    </row>
    <row r="5" spans="1:34" ht="21" customHeight="1">
      <c r="A5" s="60" t="s">
        <v>67</v>
      </c>
      <c r="B5" s="61"/>
      <c r="C5" s="133" t="s">
        <v>172</v>
      </c>
      <c r="D5" s="145"/>
      <c r="E5" s="133" t="s">
        <v>59</v>
      </c>
      <c r="F5" s="133" t="s">
        <v>173</v>
      </c>
      <c r="G5" s="133"/>
      <c r="H5" s="133"/>
      <c r="I5" s="133" t="s">
        <v>174</v>
      </c>
      <c r="J5" s="133"/>
      <c r="K5" s="133"/>
      <c r="L5" s="133" t="s">
        <v>175</v>
      </c>
      <c r="M5" s="133"/>
      <c r="N5" s="133"/>
      <c r="O5" s="133" t="s">
        <v>59</v>
      </c>
      <c r="P5" s="133" t="s">
        <v>173</v>
      </c>
      <c r="Q5" s="133"/>
      <c r="R5" s="133"/>
      <c r="S5" s="133" t="s">
        <v>174</v>
      </c>
      <c r="T5" s="133"/>
      <c r="U5" s="133"/>
      <c r="V5" s="133" t="s">
        <v>175</v>
      </c>
      <c r="W5" s="133"/>
      <c r="X5" s="133"/>
      <c r="Y5" s="133" t="s">
        <v>59</v>
      </c>
      <c r="Z5" s="133" t="s">
        <v>173</v>
      </c>
      <c r="AA5" s="133"/>
      <c r="AB5" s="133"/>
      <c r="AC5" s="133" t="s">
        <v>174</v>
      </c>
      <c r="AD5" s="133"/>
      <c r="AE5" s="133"/>
      <c r="AF5" s="133" t="s">
        <v>175</v>
      </c>
      <c r="AG5" s="133"/>
      <c r="AH5" s="133"/>
    </row>
    <row r="6" spans="1:34" ht="30.75" customHeight="1">
      <c r="A6" s="69" t="s">
        <v>79</v>
      </c>
      <c r="B6" s="148" t="s">
        <v>80</v>
      </c>
      <c r="C6" s="133"/>
      <c r="D6" s="149"/>
      <c r="E6" s="133"/>
      <c r="F6" s="133" t="s">
        <v>74</v>
      </c>
      <c r="G6" s="133" t="s">
        <v>118</v>
      </c>
      <c r="H6" s="133" t="s">
        <v>119</v>
      </c>
      <c r="I6" s="133" t="s">
        <v>74</v>
      </c>
      <c r="J6" s="133" t="s">
        <v>118</v>
      </c>
      <c r="K6" s="133" t="s">
        <v>119</v>
      </c>
      <c r="L6" s="133" t="s">
        <v>74</v>
      </c>
      <c r="M6" s="133" t="s">
        <v>118</v>
      </c>
      <c r="N6" s="133" t="s">
        <v>119</v>
      </c>
      <c r="O6" s="133"/>
      <c r="P6" s="133" t="s">
        <v>74</v>
      </c>
      <c r="Q6" s="133" t="s">
        <v>118</v>
      </c>
      <c r="R6" s="133" t="s">
        <v>119</v>
      </c>
      <c r="S6" s="133" t="s">
        <v>74</v>
      </c>
      <c r="T6" s="133" t="s">
        <v>118</v>
      </c>
      <c r="U6" s="133" t="s">
        <v>119</v>
      </c>
      <c r="V6" s="133" t="s">
        <v>74</v>
      </c>
      <c r="W6" s="133" t="s">
        <v>118</v>
      </c>
      <c r="X6" s="133" t="s">
        <v>119</v>
      </c>
      <c r="Y6" s="133"/>
      <c r="Z6" s="133" t="s">
        <v>74</v>
      </c>
      <c r="AA6" s="133" t="s">
        <v>118</v>
      </c>
      <c r="AB6" s="133" t="s">
        <v>119</v>
      </c>
      <c r="AC6" s="133" t="s">
        <v>74</v>
      </c>
      <c r="AD6" s="133" t="s">
        <v>118</v>
      </c>
      <c r="AE6" s="133" t="s">
        <v>119</v>
      </c>
      <c r="AF6" s="133" t="s">
        <v>74</v>
      </c>
      <c r="AG6" s="133" t="s">
        <v>118</v>
      </c>
      <c r="AH6" s="133" t="s">
        <v>119</v>
      </c>
    </row>
    <row r="7" spans="1:34" ht="19.5" customHeight="1">
      <c r="A7" s="137" t="s">
        <v>16</v>
      </c>
      <c r="B7" s="137" t="s">
        <v>16</v>
      </c>
      <c r="C7" s="150" t="s">
        <v>59</v>
      </c>
      <c r="D7" s="121">
        <f aca="true" t="shared" si="0" ref="D7:D23">SUM(E7,O7,Y7)</f>
        <v>792.6051</v>
      </c>
      <c r="E7" s="121">
        <f aca="true" t="shared" si="1" ref="E7:E23">SUM(F7,I7,L7)</f>
        <v>792.6051</v>
      </c>
      <c r="F7" s="121">
        <f aca="true" t="shared" si="2" ref="F7:F23">SUM(G7,H7)</f>
        <v>792.6051</v>
      </c>
      <c r="G7" s="121">
        <v>738.4771</v>
      </c>
      <c r="H7" s="121">
        <v>54.128</v>
      </c>
      <c r="I7" s="121">
        <f aca="true" t="shared" si="3" ref="I7:I23">SUM(J7,K7)</f>
        <v>0</v>
      </c>
      <c r="J7" s="121">
        <v>0</v>
      </c>
      <c r="K7" s="121">
        <v>0</v>
      </c>
      <c r="L7" s="121">
        <f aca="true" t="shared" si="4" ref="L7:L23">SUM(M7,N7)</f>
        <v>0</v>
      </c>
      <c r="M7" s="121" t="s">
        <v>16</v>
      </c>
      <c r="N7" s="121" t="s">
        <v>16</v>
      </c>
      <c r="O7" s="121">
        <f aca="true" t="shared" si="5" ref="O7:O23">SUM(P7,S7,V7)</f>
        <v>0</v>
      </c>
      <c r="P7" s="121">
        <f aca="true" t="shared" si="6" ref="P7:P23">SUM(Q7,R7)</f>
        <v>0</v>
      </c>
      <c r="Q7" s="121" t="s">
        <v>16</v>
      </c>
      <c r="R7" s="121" t="s">
        <v>16</v>
      </c>
      <c r="S7" s="121">
        <f aca="true" t="shared" si="7" ref="S7:S23">SUM(T7,U7)</f>
        <v>0</v>
      </c>
      <c r="T7" s="121" t="s">
        <v>16</v>
      </c>
      <c r="U7" s="121" t="s">
        <v>16</v>
      </c>
      <c r="V7" s="121">
        <f aca="true" t="shared" si="8" ref="V7:V23">SUM(W7,X7)</f>
        <v>0</v>
      </c>
      <c r="W7" s="121" t="s">
        <v>16</v>
      </c>
      <c r="X7" s="121"/>
      <c r="Y7" s="121">
        <f aca="true" t="shared" si="9" ref="Y7:Y23">SUM(Z7,AC7,AF7)</f>
        <v>0</v>
      </c>
      <c r="Z7" s="121">
        <f aca="true" t="shared" si="10" ref="Z7:Z23">SUM(AA7,AB7)</f>
        <v>0</v>
      </c>
      <c r="AA7" s="121">
        <v>0</v>
      </c>
      <c r="AB7" s="121">
        <v>0</v>
      </c>
      <c r="AC7" s="121">
        <f aca="true" t="shared" si="11" ref="AC7:AC23">SUM(AD7,AE7)</f>
        <v>0</v>
      </c>
      <c r="AD7" s="121">
        <v>0</v>
      </c>
      <c r="AE7" s="121">
        <v>0</v>
      </c>
      <c r="AF7" s="121">
        <f aca="true" t="shared" si="12" ref="AF7:AF23">SUM(AG7,AH7)</f>
        <v>0</v>
      </c>
      <c r="AG7" s="121" t="s">
        <v>16</v>
      </c>
      <c r="AH7" s="121"/>
    </row>
    <row r="8" spans="1:34" ht="19.5" customHeight="1">
      <c r="A8" s="137" t="s">
        <v>176</v>
      </c>
      <c r="B8" s="137" t="s">
        <v>16</v>
      </c>
      <c r="C8" s="150" t="s">
        <v>177</v>
      </c>
      <c r="D8" s="121">
        <f t="shared" si="0"/>
        <v>368.9661</v>
      </c>
      <c r="E8" s="121">
        <f t="shared" si="1"/>
        <v>368.9661</v>
      </c>
      <c r="F8" s="121">
        <f t="shared" si="2"/>
        <v>368.9661</v>
      </c>
      <c r="G8" s="121">
        <v>368.9661</v>
      </c>
      <c r="H8" s="121">
        <v>0</v>
      </c>
      <c r="I8" s="121">
        <f t="shared" si="3"/>
        <v>0</v>
      </c>
      <c r="J8" s="121">
        <v>0</v>
      </c>
      <c r="K8" s="121">
        <v>0</v>
      </c>
      <c r="L8" s="121">
        <f t="shared" si="4"/>
        <v>0</v>
      </c>
      <c r="M8" s="121" t="s">
        <v>16</v>
      </c>
      <c r="N8" s="121" t="s">
        <v>16</v>
      </c>
      <c r="O8" s="121">
        <f t="shared" si="5"/>
        <v>0</v>
      </c>
      <c r="P8" s="121">
        <f t="shared" si="6"/>
        <v>0</v>
      </c>
      <c r="Q8" s="121" t="s">
        <v>16</v>
      </c>
      <c r="R8" s="121" t="s">
        <v>16</v>
      </c>
      <c r="S8" s="121">
        <f t="shared" si="7"/>
        <v>0</v>
      </c>
      <c r="T8" s="121" t="s">
        <v>16</v>
      </c>
      <c r="U8" s="121" t="s">
        <v>16</v>
      </c>
      <c r="V8" s="121">
        <f t="shared" si="8"/>
        <v>0</v>
      </c>
      <c r="W8" s="121" t="s">
        <v>16</v>
      </c>
      <c r="X8" s="121"/>
      <c r="Y8" s="121">
        <f t="shared" si="9"/>
        <v>0</v>
      </c>
      <c r="Z8" s="121">
        <f t="shared" si="10"/>
        <v>0</v>
      </c>
      <c r="AA8" s="121">
        <v>0</v>
      </c>
      <c r="AB8" s="121">
        <v>0</v>
      </c>
      <c r="AC8" s="121">
        <f t="shared" si="11"/>
        <v>0</v>
      </c>
      <c r="AD8" s="121">
        <v>0</v>
      </c>
      <c r="AE8" s="121">
        <v>0</v>
      </c>
      <c r="AF8" s="121">
        <f t="shared" si="12"/>
        <v>0</v>
      </c>
      <c r="AG8" s="121" t="s">
        <v>16</v>
      </c>
      <c r="AH8" s="121"/>
    </row>
    <row r="9" spans="1:34" ht="19.5" customHeight="1">
      <c r="A9" s="137" t="s">
        <v>178</v>
      </c>
      <c r="B9" s="137" t="s">
        <v>84</v>
      </c>
      <c r="C9" s="150" t="s">
        <v>179</v>
      </c>
      <c r="D9" s="121">
        <f t="shared" si="0"/>
        <v>251.941</v>
      </c>
      <c r="E9" s="121">
        <f t="shared" si="1"/>
        <v>251.941</v>
      </c>
      <c r="F9" s="121">
        <f t="shared" si="2"/>
        <v>251.941</v>
      </c>
      <c r="G9" s="121">
        <v>251.941</v>
      </c>
      <c r="H9" s="121">
        <v>0</v>
      </c>
      <c r="I9" s="121">
        <f t="shared" si="3"/>
        <v>0</v>
      </c>
      <c r="J9" s="121">
        <v>0</v>
      </c>
      <c r="K9" s="121">
        <v>0</v>
      </c>
      <c r="L9" s="121">
        <f t="shared" si="4"/>
        <v>0</v>
      </c>
      <c r="M9" s="121" t="s">
        <v>16</v>
      </c>
      <c r="N9" s="121" t="s">
        <v>16</v>
      </c>
      <c r="O9" s="121">
        <f t="shared" si="5"/>
        <v>0</v>
      </c>
      <c r="P9" s="121">
        <f t="shared" si="6"/>
        <v>0</v>
      </c>
      <c r="Q9" s="121" t="s">
        <v>16</v>
      </c>
      <c r="R9" s="121" t="s">
        <v>16</v>
      </c>
      <c r="S9" s="121">
        <f t="shared" si="7"/>
        <v>0</v>
      </c>
      <c r="T9" s="121" t="s">
        <v>16</v>
      </c>
      <c r="U9" s="121" t="s">
        <v>16</v>
      </c>
      <c r="V9" s="121">
        <f t="shared" si="8"/>
        <v>0</v>
      </c>
      <c r="W9" s="121" t="s">
        <v>16</v>
      </c>
      <c r="X9" s="121"/>
      <c r="Y9" s="121">
        <f t="shared" si="9"/>
        <v>0</v>
      </c>
      <c r="Z9" s="121">
        <f t="shared" si="10"/>
        <v>0</v>
      </c>
      <c r="AA9" s="121">
        <v>0</v>
      </c>
      <c r="AB9" s="121">
        <v>0</v>
      </c>
      <c r="AC9" s="121">
        <f t="shared" si="11"/>
        <v>0</v>
      </c>
      <c r="AD9" s="121">
        <v>0</v>
      </c>
      <c r="AE9" s="121">
        <v>0</v>
      </c>
      <c r="AF9" s="121">
        <f t="shared" si="12"/>
        <v>0</v>
      </c>
      <c r="AG9" s="121" t="s">
        <v>16</v>
      </c>
      <c r="AH9" s="121"/>
    </row>
    <row r="10" spans="1:34" ht="19.5" customHeight="1">
      <c r="A10" s="137" t="s">
        <v>178</v>
      </c>
      <c r="B10" s="137" t="s">
        <v>101</v>
      </c>
      <c r="C10" s="150" t="s">
        <v>180</v>
      </c>
      <c r="D10" s="121">
        <f t="shared" si="0"/>
        <v>80.1239</v>
      </c>
      <c r="E10" s="121">
        <f t="shared" si="1"/>
        <v>80.1239</v>
      </c>
      <c r="F10" s="121">
        <f t="shared" si="2"/>
        <v>80.1239</v>
      </c>
      <c r="G10" s="121">
        <v>80.1239</v>
      </c>
      <c r="H10" s="121">
        <v>0</v>
      </c>
      <c r="I10" s="121">
        <f t="shared" si="3"/>
        <v>0</v>
      </c>
      <c r="J10" s="121">
        <v>0</v>
      </c>
      <c r="K10" s="121">
        <v>0</v>
      </c>
      <c r="L10" s="121">
        <f t="shared" si="4"/>
        <v>0</v>
      </c>
      <c r="M10" s="121" t="s">
        <v>16</v>
      </c>
      <c r="N10" s="121" t="s">
        <v>16</v>
      </c>
      <c r="O10" s="121">
        <f t="shared" si="5"/>
        <v>0</v>
      </c>
      <c r="P10" s="121">
        <f t="shared" si="6"/>
        <v>0</v>
      </c>
      <c r="Q10" s="121" t="s">
        <v>16</v>
      </c>
      <c r="R10" s="121" t="s">
        <v>16</v>
      </c>
      <c r="S10" s="121">
        <f t="shared" si="7"/>
        <v>0</v>
      </c>
      <c r="T10" s="121" t="s">
        <v>16</v>
      </c>
      <c r="U10" s="121" t="s">
        <v>16</v>
      </c>
      <c r="V10" s="121">
        <f t="shared" si="8"/>
        <v>0</v>
      </c>
      <c r="W10" s="121" t="s">
        <v>16</v>
      </c>
      <c r="X10" s="121"/>
      <c r="Y10" s="121">
        <f t="shared" si="9"/>
        <v>0</v>
      </c>
      <c r="Z10" s="121">
        <f t="shared" si="10"/>
        <v>0</v>
      </c>
      <c r="AA10" s="121">
        <v>0</v>
      </c>
      <c r="AB10" s="121">
        <v>0</v>
      </c>
      <c r="AC10" s="121">
        <f t="shared" si="11"/>
        <v>0</v>
      </c>
      <c r="AD10" s="121">
        <v>0</v>
      </c>
      <c r="AE10" s="121">
        <v>0</v>
      </c>
      <c r="AF10" s="121">
        <f t="shared" si="12"/>
        <v>0</v>
      </c>
      <c r="AG10" s="121" t="s">
        <v>16</v>
      </c>
      <c r="AH10" s="121"/>
    </row>
    <row r="11" spans="1:34" ht="19.5" customHeight="1">
      <c r="A11" s="137" t="s">
        <v>178</v>
      </c>
      <c r="B11" s="137" t="s">
        <v>89</v>
      </c>
      <c r="C11" s="150" t="s">
        <v>115</v>
      </c>
      <c r="D11" s="121">
        <f t="shared" si="0"/>
        <v>36.9012</v>
      </c>
      <c r="E11" s="121">
        <f t="shared" si="1"/>
        <v>36.9012</v>
      </c>
      <c r="F11" s="121">
        <f t="shared" si="2"/>
        <v>36.9012</v>
      </c>
      <c r="G11" s="121">
        <v>36.9012</v>
      </c>
      <c r="H11" s="121">
        <v>0</v>
      </c>
      <c r="I11" s="121">
        <f t="shared" si="3"/>
        <v>0</v>
      </c>
      <c r="J11" s="121">
        <v>0</v>
      </c>
      <c r="K11" s="121">
        <v>0</v>
      </c>
      <c r="L11" s="121">
        <f t="shared" si="4"/>
        <v>0</v>
      </c>
      <c r="M11" s="121" t="s">
        <v>16</v>
      </c>
      <c r="N11" s="121" t="s">
        <v>16</v>
      </c>
      <c r="O11" s="121">
        <f t="shared" si="5"/>
        <v>0</v>
      </c>
      <c r="P11" s="121">
        <f t="shared" si="6"/>
        <v>0</v>
      </c>
      <c r="Q11" s="121" t="s">
        <v>16</v>
      </c>
      <c r="R11" s="121" t="s">
        <v>16</v>
      </c>
      <c r="S11" s="121">
        <f t="shared" si="7"/>
        <v>0</v>
      </c>
      <c r="T11" s="121" t="s">
        <v>16</v>
      </c>
      <c r="U11" s="121" t="s">
        <v>16</v>
      </c>
      <c r="V11" s="121">
        <f t="shared" si="8"/>
        <v>0</v>
      </c>
      <c r="W11" s="121" t="s">
        <v>16</v>
      </c>
      <c r="X11" s="121"/>
      <c r="Y11" s="121">
        <f t="shared" si="9"/>
        <v>0</v>
      </c>
      <c r="Z11" s="121">
        <f t="shared" si="10"/>
        <v>0</v>
      </c>
      <c r="AA11" s="121">
        <v>0</v>
      </c>
      <c r="AB11" s="121">
        <v>0</v>
      </c>
      <c r="AC11" s="121">
        <f t="shared" si="11"/>
        <v>0</v>
      </c>
      <c r="AD11" s="121">
        <v>0</v>
      </c>
      <c r="AE11" s="121">
        <v>0</v>
      </c>
      <c r="AF11" s="121">
        <f t="shared" si="12"/>
        <v>0</v>
      </c>
      <c r="AG11" s="121" t="s">
        <v>16</v>
      </c>
      <c r="AH11" s="121"/>
    </row>
    <row r="12" spans="1:34" ht="19.5" customHeight="1">
      <c r="A12" s="137" t="s">
        <v>181</v>
      </c>
      <c r="B12" s="137" t="s">
        <v>16</v>
      </c>
      <c r="C12" s="150" t="s">
        <v>182</v>
      </c>
      <c r="D12" s="121">
        <f t="shared" si="0"/>
        <v>140.9472</v>
      </c>
      <c r="E12" s="121">
        <f t="shared" si="1"/>
        <v>140.9472</v>
      </c>
      <c r="F12" s="121">
        <f t="shared" si="2"/>
        <v>140.9472</v>
      </c>
      <c r="G12" s="121">
        <v>88.1632</v>
      </c>
      <c r="H12" s="121">
        <v>52.784</v>
      </c>
      <c r="I12" s="121">
        <f t="shared" si="3"/>
        <v>0</v>
      </c>
      <c r="J12" s="121">
        <v>0</v>
      </c>
      <c r="K12" s="121">
        <v>0</v>
      </c>
      <c r="L12" s="121">
        <f t="shared" si="4"/>
        <v>0</v>
      </c>
      <c r="M12" s="121" t="s">
        <v>16</v>
      </c>
      <c r="N12" s="121" t="s">
        <v>16</v>
      </c>
      <c r="O12" s="121">
        <f t="shared" si="5"/>
        <v>0</v>
      </c>
      <c r="P12" s="121">
        <f t="shared" si="6"/>
        <v>0</v>
      </c>
      <c r="Q12" s="121" t="s">
        <v>16</v>
      </c>
      <c r="R12" s="121" t="s">
        <v>16</v>
      </c>
      <c r="S12" s="121">
        <f t="shared" si="7"/>
        <v>0</v>
      </c>
      <c r="T12" s="121" t="s">
        <v>16</v>
      </c>
      <c r="U12" s="121" t="s">
        <v>16</v>
      </c>
      <c r="V12" s="121">
        <f t="shared" si="8"/>
        <v>0</v>
      </c>
      <c r="W12" s="121" t="s">
        <v>16</v>
      </c>
      <c r="X12" s="121"/>
      <c r="Y12" s="121">
        <f t="shared" si="9"/>
        <v>0</v>
      </c>
      <c r="Z12" s="121">
        <f t="shared" si="10"/>
        <v>0</v>
      </c>
      <c r="AA12" s="121">
        <v>0</v>
      </c>
      <c r="AB12" s="121">
        <v>0</v>
      </c>
      <c r="AC12" s="121">
        <f t="shared" si="11"/>
        <v>0</v>
      </c>
      <c r="AD12" s="121">
        <v>0</v>
      </c>
      <c r="AE12" s="121">
        <v>0</v>
      </c>
      <c r="AF12" s="121">
        <f t="shared" si="12"/>
        <v>0</v>
      </c>
      <c r="AG12" s="121" t="s">
        <v>16</v>
      </c>
      <c r="AH12" s="121"/>
    </row>
    <row r="13" spans="1:34" ht="19.5" customHeight="1">
      <c r="A13" s="137" t="s">
        <v>183</v>
      </c>
      <c r="B13" s="137" t="s">
        <v>84</v>
      </c>
      <c r="C13" s="150" t="s">
        <v>184</v>
      </c>
      <c r="D13" s="121">
        <f t="shared" si="0"/>
        <v>72.1632</v>
      </c>
      <c r="E13" s="121">
        <f t="shared" si="1"/>
        <v>72.1632</v>
      </c>
      <c r="F13" s="121">
        <f t="shared" si="2"/>
        <v>72.1632</v>
      </c>
      <c r="G13" s="121">
        <v>67.1632</v>
      </c>
      <c r="H13" s="121">
        <v>5</v>
      </c>
      <c r="I13" s="121">
        <f t="shared" si="3"/>
        <v>0</v>
      </c>
      <c r="J13" s="121">
        <v>0</v>
      </c>
      <c r="K13" s="121">
        <v>0</v>
      </c>
      <c r="L13" s="121">
        <f t="shared" si="4"/>
        <v>0</v>
      </c>
      <c r="M13" s="121" t="s">
        <v>16</v>
      </c>
      <c r="N13" s="121" t="s">
        <v>16</v>
      </c>
      <c r="O13" s="121">
        <f t="shared" si="5"/>
        <v>0</v>
      </c>
      <c r="P13" s="121">
        <f t="shared" si="6"/>
        <v>0</v>
      </c>
      <c r="Q13" s="121" t="s">
        <v>16</v>
      </c>
      <c r="R13" s="121" t="s">
        <v>16</v>
      </c>
      <c r="S13" s="121">
        <f t="shared" si="7"/>
        <v>0</v>
      </c>
      <c r="T13" s="121" t="s">
        <v>16</v>
      </c>
      <c r="U13" s="121" t="s">
        <v>16</v>
      </c>
      <c r="V13" s="121">
        <f t="shared" si="8"/>
        <v>0</v>
      </c>
      <c r="W13" s="121" t="s">
        <v>16</v>
      </c>
      <c r="X13" s="121"/>
      <c r="Y13" s="121">
        <f t="shared" si="9"/>
        <v>0</v>
      </c>
      <c r="Z13" s="121">
        <f t="shared" si="10"/>
        <v>0</v>
      </c>
      <c r="AA13" s="121">
        <v>0</v>
      </c>
      <c r="AB13" s="121">
        <v>0</v>
      </c>
      <c r="AC13" s="121">
        <f t="shared" si="11"/>
        <v>0</v>
      </c>
      <c r="AD13" s="121">
        <v>0</v>
      </c>
      <c r="AE13" s="121">
        <v>0</v>
      </c>
      <c r="AF13" s="121">
        <f t="shared" si="12"/>
        <v>0</v>
      </c>
      <c r="AG13" s="121" t="s">
        <v>16</v>
      </c>
      <c r="AH13" s="121"/>
    </row>
    <row r="14" spans="1:34" ht="19.5" customHeight="1">
      <c r="A14" s="137" t="s">
        <v>183</v>
      </c>
      <c r="B14" s="137" t="s">
        <v>101</v>
      </c>
      <c r="C14" s="150" t="s">
        <v>185</v>
      </c>
      <c r="D14" s="121">
        <f t="shared" si="0"/>
        <v>5.784</v>
      </c>
      <c r="E14" s="121">
        <f t="shared" si="1"/>
        <v>5.784</v>
      </c>
      <c r="F14" s="121">
        <f t="shared" si="2"/>
        <v>5.784</v>
      </c>
      <c r="G14" s="121">
        <v>0</v>
      </c>
      <c r="H14" s="121">
        <v>5.784</v>
      </c>
      <c r="I14" s="121">
        <f t="shared" si="3"/>
        <v>0</v>
      </c>
      <c r="J14" s="121">
        <v>0</v>
      </c>
      <c r="K14" s="121">
        <v>0</v>
      </c>
      <c r="L14" s="121">
        <f t="shared" si="4"/>
        <v>0</v>
      </c>
      <c r="M14" s="121" t="s">
        <v>16</v>
      </c>
      <c r="N14" s="121" t="s">
        <v>16</v>
      </c>
      <c r="O14" s="121">
        <f t="shared" si="5"/>
        <v>0</v>
      </c>
      <c r="P14" s="121">
        <f t="shared" si="6"/>
        <v>0</v>
      </c>
      <c r="Q14" s="121" t="s">
        <v>16</v>
      </c>
      <c r="R14" s="121" t="s">
        <v>16</v>
      </c>
      <c r="S14" s="121">
        <f t="shared" si="7"/>
        <v>0</v>
      </c>
      <c r="T14" s="121" t="s">
        <v>16</v>
      </c>
      <c r="U14" s="121" t="s">
        <v>16</v>
      </c>
      <c r="V14" s="121">
        <f t="shared" si="8"/>
        <v>0</v>
      </c>
      <c r="W14" s="121" t="s">
        <v>16</v>
      </c>
      <c r="X14" s="121"/>
      <c r="Y14" s="121">
        <f t="shared" si="9"/>
        <v>0</v>
      </c>
      <c r="Z14" s="121">
        <f t="shared" si="10"/>
        <v>0</v>
      </c>
      <c r="AA14" s="121">
        <v>0</v>
      </c>
      <c r="AB14" s="121">
        <v>0</v>
      </c>
      <c r="AC14" s="121">
        <f t="shared" si="11"/>
        <v>0</v>
      </c>
      <c r="AD14" s="121">
        <v>0</v>
      </c>
      <c r="AE14" s="121">
        <v>0</v>
      </c>
      <c r="AF14" s="121">
        <f t="shared" si="12"/>
        <v>0</v>
      </c>
      <c r="AG14" s="121" t="s">
        <v>16</v>
      </c>
      <c r="AH14" s="121"/>
    </row>
    <row r="15" spans="1:34" ht="19.5" customHeight="1">
      <c r="A15" s="137" t="s">
        <v>183</v>
      </c>
      <c r="B15" s="137" t="s">
        <v>89</v>
      </c>
      <c r="C15" s="150" t="s">
        <v>186</v>
      </c>
      <c r="D15" s="121">
        <f t="shared" si="0"/>
        <v>1</v>
      </c>
      <c r="E15" s="121">
        <f t="shared" si="1"/>
        <v>1</v>
      </c>
      <c r="F15" s="121">
        <f t="shared" si="2"/>
        <v>1</v>
      </c>
      <c r="G15" s="121">
        <v>1</v>
      </c>
      <c r="H15" s="121">
        <v>0</v>
      </c>
      <c r="I15" s="121">
        <f t="shared" si="3"/>
        <v>0</v>
      </c>
      <c r="J15" s="121">
        <v>0</v>
      </c>
      <c r="K15" s="121">
        <v>0</v>
      </c>
      <c r="L15" s="121">
        <f t="shared" si="4"/>
        <v>0</v>
      </c>
      <c r="M15" s="121" t="s">
        <v>16</v>
      </c>
      <c r="N15" s="121" t="s">
        <v>16</v>
      </c>
      <c r="O15" s="121">
        <f t="shared" si="5"/>
        <v>0</v>
      </c>
      <c r="P15" s="121">
        <f t="shared" si="6"/>
        <v>0</v>
      </c>
      <c r="Q15" s="121" t="s">
        <v>16</v>
      </c>
      <c r="R15" s="121" t="s">
        <v>16</v>
      </c>
      <c r="S15" s="121">
        <f t="shared" si="7"/>
        <v>0</v>
      </c>
      <c r="T15" s="121" t="s">
        <v>16</v>
      </c>
      <c r="U15" s="121" t="s">
        <v>16</v>
      </c>
      <c r="V15" s="121">
        <f t="shared" si="8"/>
        <v>0</v>
      </c>
      <c r="W15" s="121" t="s">
        <v>16</v>
      </c>
      <c r="X15" s="121"/>
      <c r="Y15" s="121">
        <f t="shared" si="9"/>
        <v>0</v>
      </c>
      <c r="Z15" s="121">
        <f t="shared" si="10"/>
        <v>0</v>
      </c>
      <c r="AA15" s="121">
        <v>0</v>
      </c>
      <c r="AB15" s="121">
        <v>0</v>
      </c>
      <c r="AC15" s="121">
        <f t="shared" si="11"/>
        <v>0</v>
      </c>
      <c r="AD15" s="121">
        <v>0</v>
      </c>
      <c r="AE15" s="121">
        <v>0</v>
      </c>
      <c r="AF15" s="121">
        <f t="shared" si="12"/>
        <v>0</v>
      </c>
      <c r="AG15" s="121" t="s">
        <v>16</v>
      </c>
      <c r="AH15" s="121"/>
    </row>
    <row r="16" spans="1:34" ht="19.5" customHeight="1">
      <c r="A16" s="137" t="s">
        <v>183</v>
      </c>
      <c r="B16" s="137" t="s">
        <v>109</v>
      </c>
      <c r="C16" s="150" t="s">
        <v>187</v>
      </c>
      <c r="D16" s="121">
        <f t="shared" si="0"/>
        <v>10</v>
      </c>
      <c r="E16" s="121">
        <f t="shared" si="1"/>
        <v>10</v>
      </c>
      <c r="F16" s="121">
        <f t="shared" si="2"/>
        <v>10</v>
      </c>
      <c r="G16" s="121">
        <v>10</v>
      </c>
      <c r="H16" s="121">
        <v>0</v>
      </c>
      <c r="I16" s="121">
        <f t="shared" si="3"/>
        <v>0</v>
      </c>
      <c r="J16" s="121">
        <v>0</v>
      </c>
      <c r="K16" s="121">
        <v>0</v>
      </c>
      <c r="L16" s="121">
        <f t="shared" si="4"/>
        <v>0</v>
      </c>
      <c r="M16" s="121" t="s">
        <v>16</v>
      </c>
      <c r="N16" s="121" t="s">
        <v>16</v>
      </c>
      <c r="O16" s="121">
        <f t="shared" si="5"/>
        <v>0</v>
      </c>
      <c r="P16" s="121">
        <f t="shared" si="6"/>
        <v>0</v>
      </c>
      <c r="Q16" s="121" t="s">
        <v>16</v>
      </c>
      <c r="R16" s="121" t="s">
        <v>16</v>
      </c>
      <c r="S16" s="121">
        <f t="shared" si="7"/>
        <v>0</v>
      </c>
      <c r="T16" s="121" t="s">
        <v>16</v>
      </c>
      <c r="U16" s="121" t="s">
        <v>16</v>
      </c>
      <c r="V16" s="121">
        <f t="shared" si="8"/>
        <v>0</v>
      </c>
      <c r="W16" s="121" t="s">
        <v>16</v>
      </c>
      <c r="X16" s="121"/>
      <c r="Y16" s="121">
        <f t="shared" si="9"/>
        <v>0</v>
      </c>
      <c r="Z16" s="121">
        <f t="shared" si="10"/>
        <v>0</v>
      </c>
      <c r="AA16" s="121">
        <v>0</v>
      </c>
      <c r="AB16" s="121">
        <v>0</v>
      </c>
      <c r="AC16" s="121">
        <f t="shared" si="11"/>
        <v>0</v>
      </c>
      <c r="AD16" s="121">
        <v>0</v>
      </c>
      <c r="AE16" s="121">
        <v>0</v>
      </c>
      <c r="AF16" s="121">
        <f t="shared" si="12"/>
        <v>0</v>
      </c>
      <c r="AG16" s="121" t="s">
        <v>16</v>
      </c>
      <c r="AH16" s="121"/>
    </row>
    <row r="17" spans="1:34" ht="19.5" customHeight="1">
      <c r="A17" s="137" t="s">
        <v>183</v>
      </c>
      <c r="B17" s="137" t="s">
        <v>188</v>
      </c>
      <c r="C17" s="150" t="s">
        <v>189</v>
      </c>
      <c r="D17" s="121">
        <f t="shared" si="0"/>
        <v>20</v>
      </c>
      <c r="E17" s="121">
        <f t="shared" si="1"/>
        <v>20</v>
      </c>
      <c r="F17" s="121">
        <f t="shared" si="2"/>
        <v>20</v>
      </c>
      <c r="G17" s="121">
        <v>10</v>
      </c>
      <c r="H17" s="121">
        <v>10</v>
      </c>
      <c r="I17" s="121">
        <f t="shared" si="3"/>
        <v>0</v>
      </c>
      <c r="J17" s="121">
        <v>0</v>
      </c>
      <c r="K17" s="121">
        <v>0</v>
      </c>
      <c r="L17" s="121">
        <f t="shared" si="4"/>
        <v>0</v>
      </c>
      <c r="M17" s="121" t="s">
        <v>16</v>
      </c>
      <c r="N17" s="121" t="s">
        <v>16</v>
      </c>
      <c r="O17" s="121">
        <f t="shared" si="5"/>
        <v>0</v>
      </c>
      <c r="P17" s="121">
        <f t="shared" si="6"/>
        <v>0</v>
      </c>
      <c r="Q17" s="121" t="s">
        <v>16</v>
      </c>
      <c r="R17" s="121" t="s">
        <v>16</v>
      </c>
      <c r="S17" s="121">
        <f t="shared" si="7"/>
        <v>0</v>
      </c>
      <c r="T17" s="121" t="s">
        <v>16</v>
      </c>
      <c r="U17" s="121" t="s">
        <v>16</v>
      </c>
      <c r="V17" s="121">
        <f t="shared" si="8"/>
        <v>0</v>
      </c>
      <c r="W17" s="121" t="s">
        <v>16</v>
      </c>
      <c r="X17" s="121"/>
      <c r="Y17" s="121">
        <f t="shared" si="9"/>
        <v>0</v>
      </c>
      <c r="Z17" s="121">
        <f t="shared" si="10"/>
        <v>0</v>
      </c>
      <c r="AA17" s="121">
        <v>0</v>
      </c>
      <c r="AB17" s="121">
        <v>0</v>
      </c>
      <c r="AC17" s="121">
        <f t="shared" si="11"/>
        <v>0</v>
      </c>
      <c r="AD17" s="121">
        <v>0</v>
      </c>
      <c r="AE17" s="121">
        <v>0</v>
      </c>
      <c r="AF17" s="121">
        <f t="shared" si="12"/>
        <v>0</v>
      </c>
      <c r="AG17" s="121" t="s">
        <v>16</v>
      </c>
      <c r="AH17" s="121"/>
    </row>
    <row r="18" spans="1:34" ht="19.5" customHeight="1">
      <c r="A18" s="137" t="s">
        <v>183</v>
      </c>
      <c r="B18" s="137" t="s">
        <v>105</v>
      </c>
      <c r="C18" s="150" t="s">
        <v>190</v>
      </c>
      <c r="D18" s="121">
        <f t="shared" si="0"/>
        <v>32</v>
      </c>
      <c r="E18" s="121">
        <f t="shared" si="1"/>
        <v>32</v>
      </c>
      <c r="F18" s="121">
        <f t="shared" si="2"/>
        <v>32</v>
      </c>
      <c r="G18" s="121">
        <v>0</v>
      </c>
      <c r="H18" s="121">
        <v>32</v>
      </c>
      <c r="I18" s="121">
        <f t="shared" si="3"/>
        <v>0</v>
      </c>
      <c r="J18" s="121">
        <v>0</v>
      </c>
      <c r="K18" s="121">
        <v>0</v>
      </c>
      <c r="L18" s="121">
        <f t="shared" si="4"/>
        <v>0</v>
      </c>
      <c r="M18" s="121" t="s">
        <v>16</v>
      </c>
      <c r="N18" s="121" t="s">
        <v>16</v>
      </c>
      <c r="O18" s="121">
        <f t="shared" si="5"/>
        <v>0</v>
      </c>
      <c r="P18" s="121">
        <f t="shared" si="6"/>
        <v>0</v>
      </c>
      <c r="Q18" s="121" t="s">
        <v>16</v>
      </c>
      <c r="R18" s="121" t="s">
        <v>16</v>
      </c>
      <c r="S18" s="121">
        <f t="shared" si="7"/>
        <v>0</v>
      </c>
      <c r="T18" s="121" t="s">
        <v>16</v>
      </c>
      <c r="U18" s="121" t="s">
        <v>16</v>
      </c>
      <c r="V18" s="121">
        <f t="shared" si="8"/>
        <v>0</v>
      </c>
      <c r="W18" s="121" t="s">
        <v>16</v>
      </c>
      <c r="X18" s="121"/>
      <c r="Y18" s="121">
        <f t="shared" si="9"/>
        <v>0</v>
      </c>
      <c r="Z18" s="121">
        <f t="shared" si="10"/>
        <v>0</v>
      </c>
      <c r="AA18" s="121">
        <v>0</v>
      </c>
      <c r="AB18" s="121">
        <v>0</v>
      </c>
      <c r="AC18" s="121">
        <f t="shared" si="11"/>
        <v>0</v>
      </c>
      <c r="AD18" s="121">
        <v>0</v>
      </c>
      <c r="AE18" s="121">
        <v>0</v>
      </c>
      <c r="AF18" s="121">
        <f t="shared" si="12"/>
        <v>0</v>
      </c>
      <c r="AG18" s="121" t="s">
        <v>16</v>
      </c>
      <c r="AH18" s="121"/>
    </row>
    <row r="19" spans="1:34" ht="19.5" customHeight="1">
      <c r="A19" s="137" t="s">
        <v>191</v>
      </c>
      <c r="B19" s="137" t="s">
        <v>16</v>
      </c>
      <c r="C19" s="150" t="s">
        <v>192</v>
      </c>
      <c r="D19" s="121">
        <f t="shared" si="0"/>
        <v>155.577</v>
      </c>
      <c r="E19" s="121">
        <f t="shared" si="1"/>
        <v>155.577</v>
      </c>
      <c r="F19" s="121">
        <f t="shared" si="2"/>
        <v>155.577</v>
      </c>
      <c r="G19" s="121">
        <v>155.577</v>
      </c>
      <c r="H19" s="121">
        <v>0</v>
      </c>
      <c r="I19" s="121">
        <f t="shared" si="3"/>
        <v>0</v>
      </c>
      <c r="J19" s="121">
        <v>0</v>
      </c>
      <c r="K19" s="121">
        <v>0</v>
      </c>
      <c r="L19" s="121">
        <f t="shared" si="4"/>
        <v>0</v>
      </c>
      <c r="M19" s="121" t="s">
        <v>16</v>
      </c>
      <c r="N19" s="121" t="s">
        <v>16</v>
      </c>
      <c r="O19" s="121">
        <f t="shared" si="5"/>
        <v>0</v>
      </c>
      <c r="P19" s="121">
        <f t="shared" si="6"/>
        <v>0</v>
      </c>
      <c r="Q19" s="121" t="s">
        <v>16</v>
      </c>
      <c r="R19" s="121" t="s">
        <v>16</v>
      </c>
      <c r="S19" s="121">
        <f t="shared" si="7"/>
        <v>0</v>
      </c>
      <c r="T19" s="121" t="s">
        <v>16</v>
      </c>
      <c r="U19" s="121" t="s">
        <v>16</v>
      </c>
      <c r="V19" s="121">
        <f t="shared" si="8"/>
        <v>0</v>
      </c>
      <c r="W19" s="121" t="s">
        <v>16</v>
      </c>
      <c r="X19" s="121"/>
      <c r="Y19" s="121">
        <f t="shared" si="9"/>
        <v>0</v>
      </c>
      <c r="Z19" s="121">
        <f t="shared" si="10"/>
        <v>0</v>
      </c>
      <c r="AA19" s="121">
        <v>0</v>
      </c>
      <c r="AB19" s="121">
        <v>0</v>
      </c>
      <c r="AC19" s="121">
        <f t="shared" si="11"/>
        <v>0</v>
      </c>
      <c r="AD19" s="121">
        <v>0</v>
      </c>
      <c r="AE19" s="121">
        <v>0</v>
      </c>
      <c r="AF19" s="121">
        <f t="shared" si="12"/>
        <v>0</v>
      </c>
      <c r="AG19" s="121" t="s">
        <v>16</v>
      </c>
      <c r="AH19" s="121"/>
    </row>
    <row r="20" spans="1:34" ht="19.5" customHeight="1">
      <c r="A20" s="137" t="s">
        <v>193</v>
      </c>
      <c r="B20" s="137" t="s">
        <v>84</v>
      </c>
      <c r="C20" s="150" t="s">
        <v>194</v>
      </c>
      <c r="D20" s="121">
        <f t="shared" si="0"/>
        <v>155.577</v>
      </c>
      <c r="E20" s="121">
        <f t="shared" si="1"/>
        <v>155.577</v>
      </c>
      <c r="F20" s="121">
        <f t="shared" si="2"/>
        <v>155.577</v>
      </c>
      <c r="G20" s="121">
        <v>155.577</v>
      </c>
      <c r="H20" s="121">
        <v>0</v>
      </c>
      <c r="I20" s="121">
        <f t="shared" si="3"/>
        <v>0</v>
      </c>
      <c r="J20" s="121">
        <v>0</v>
      </c>
      <c r="K20" s="121">
        <v>0</v>
      </c>
      <c r="L20" s="121">
        <f t="shared" si="4"/>
        <v>0</v>
      </c>
      <c r="M20" s="121" t="s">
        <v>16</v>
      </c>
      <c r="N20" s="121" t="s">
        <v>16</v>
      </c>
      <c r="O20" s="121">
        <f t="shared" si="5"/>
        <v>0</v>
      </c>
      <c r="P20" s="121">
        <f t="shared" si="6"/>
        <v>0</v>
      </c>
      <c r="Q20" s="121" t="s">
        <v>16</v>
      </c>
      <c r="R20" s="121" t="s">
        <v>16</v>
      </c>
      <c r="S20" s="121">
        <f t="shared" si="7"/>
        <v>0</v>
      </c>
      <c r="T20" s="121" t="s">
        <v>16</v>
      </c>
      <c r="U20" s="121" t="s">
        <v>16</v>
      </c>
      <c r="V20" s="121">
        <f t="shared" si="8"/>
        <v>0</v>
      </c>
      <c r="W20" s="121" t="s">
        <v>16</v>
      </c>
      <c r="X20" s="121"/>
      <c r="Y20" s="121">
        <f t="shared" si="9"/>
        <v>0</v>
      </c>
      <c r="Z20" s="121">
        <f t="shared" si="10"/>
        <v>0</v>
      </c>
      <c r="AA20" s="121">
        <v>0</v>
      </c>
      <c r="AB20" s="121">
        <v>0</v>
      </c>
      <c r="AC20" s="121">
        <f t="shared" si="11"/>
        <v>0</v>
      </c>
      <c r="AD20" s="121">
        <v>0</v>
      </c>
      <c r="AE20" s="121">
        <v>0</v>
      </c>
      <c r="AF20" s="121">
        <f t="shared" si="12"/>
        <v>0</v>
      </c>
      <c r="AG20" s="121" t="s">
        <v>16</v>
      </c>
      <c r="AH20" s="121"/>
    </row>
    <row r="21" spans="1:34" ht="19.5" customHeight="1">
      <c r="A21" s="137" t="s">
        <v>195</v>
      </c>
      <c r="B21" s="137" t="s">
        <v>16</v>
      </c>
      <c r="C21" s="150" t="s">
        <v>196</v>
      </c>
      <c r="D21" s="121">
        <f t="shared" si="0"/>
        <v>127.11479999999999</v>
      </c>
      <c r="E21" s="121">
        <f t="shared" si="1"/>
        <v>127.11479999999999</v>
      </c>
      <c r="F21" s="121">
        <f t="shared" si="2"/>
        <v>127.11479999999999</v>
      </c>
      <c r="G21" s="121">
        <v>125.7708</v>
      </c>
      <c r="H21" s="121">
        <v>1.344</v>
      </c>
      <c r="I21" s="121">
        <f t="shared" si="3"/>
        <v>0</v>
      </c>
      <c r="J21" s="121">
        <v>0</v>
      </c>
      <c r="K21" s="121">
        <v>0</v>
      </c>
      <c r="L21" s="121">
        <f t="shared" si="4"/>
        <v>0</v>
      </c>
      <c r="M21" s="121" t="s">
        <v>16</v>
      </c>
      <c r="N21" s="121" t="s">
        <v>16</v>
      </c>
      <c r="O21" s="121">
        <f t="shared" si="5"/>
        <v>0</v>
      </c>
      <c r="P21" s="121">
        <f t="shared" si="6"/>
        <v>0</v>
      </c>
      <c r="Q21" s="121" t="s">
        <v>16</v>
      </c>
      <c r="R21" s="121" t="s">
        <v>16</v>
      </c>
      <c r="S21" s="121">
        <f t="shared" si="7"/>
        <v>0</v>
      </c>
      <c r="T21" s="121" t="s">
        <v>16</v>
      </c>
      <c r="U21" s="121" t="s">
        <v>16</v>
      </c>
      <c r="V21" s="121">
        <f t="shared" si="8"/>
        <v>0</v>
      </c>
      <c r="W21" s="121" t="s">
        <v>16</v>
      </c>
      <c r="X21" s="121"/>
      <c r="Y21" s="121">
        <f t="shared" si="9"/>
        <v>0</v>
      </c>
      <c r="Z21" s="121">
        <f t="shared" si="10"/>
        <v>0</v>
      </c>
      <c r="AA21" s="121">
        <v>0</v>
      </c>
      <c r="AB21" s="121">
        <v>0</v>
      </c>
      <c r="AC21" s="121">
        <f t="shared" si="11"/>
        <v>0</v>
      </c>
      <c r="AD21" s="121">
        <v>0</v>
      </c>
      <c r="AE21" s="121">
        <v>0</v>
      </c>
      <c r="AF21" s="121">
        <f t="shared" si="12"/>
        <v>0</v>
      </c>
      <c r="AG21" s="121" t="s">
        <v>16</v>
      </c>
      <c r="AH21" s="121"/>
    </row>
    <row r="22" spans="1:34" ht="19.5" customHeight="1">
      <c r="A22" s="137" t="s">
        <v>197</v>
      </c>
      <c r="B22" s="137" t="s">
        <v>84</v>
      </c>
      <c r="C22" s="150" t="s">
        <v>198</v>
      </c>
      <c r="D22" s="121">
        <f t="shared" si="0"/>
        <v>125.7708</v>
      </c>
      <c r="E22" s="121">
        <f t="shared" si="1"/>
        <v>125.7708</v>
      </c>
      <c r="F22" s="121">
        <f t="shared" si="2"/>
        <v>125.7708</v>
      </c>
      <c r="G22" s="121">
        <v>125.7708</v>
      </c>
      <c r="H22" s="121">
        <v>0</v>
      </c>
      <c r="I22" s="121">
        <f t="shared" si="3"/>
        <v>0</v>
      </c>
      <c r="J22" s="121">
        <v>0</v>
      </c>
      <c r="K22" s="121">
        <v>0</v>
      </c>
      <c r="L22" s="121">
        <f t="shared" si="4"/>
        <v>0</v>
      </c>
      <c r="M22" s="121" t="s">
        <v>16</v>
      </c>
      <c r="N22" s="121" t="s">
        <v>16</v>
      </c>
      <c r="O22" s="121">
        <f t="shared" si="5"/>
        <v>0</v>
      </c>
      <c r="P22" s="121">
        <f t="shared" si="6"/>
        <v>0</v>
      </c>
      <c r="Q22" s="121" t="s">
        <v>16</v>
      </c>
      <c r="R22" s="121" t="s">
        <v>16</v>
      </c>
      <c r="S22" s="121">
        <f t="shared" si="7"/>
        <v>0</v>
      </c>
      <c r="T22" s="121" t="s">
        <v>16</v>
      </c>
      <c r="U22" s="121" t="s">
        <v>16</v>
      </c>
      <c r="V22" s="121">
        <f t="shared" si="8"/>
        <v>0</v>
      </c>
      <c r="W22" s="121" t="s">
        <v>16</v>
      </c>
      <c r="X22" s="121"/>
      <c r="Y22" s="121">
        <f t="shared" si="9"/>
        <v>0</v>
      </c>
      <c r="Z22" s="121">
        <f t="shared" si="10"/>
        <v>0</v>
      </c>
      <c r="AA22" s="121">
        <v>0</v>
      </c>
      <c r="AB22" s="121">
        <v>0</v>
      </c>
      <c r="AC22" s="121">
        <f t="shared" si="11"/>
        <v>0</v>
      </c>
      <c r="AD22" s="121">
        <v>0</v>
      </c>
      <c r="AE22" s="121">
        <v>0</v>
      </c>
      <c r="AF22" s="121">
        <f t="shared" si="12"/>
        <v>0</v>
      </c>
      <c r="AG22" s="121" t="s">
        <v>16</v>
      </c>
      <c r="AH22" s="121"/>
    </row>
    <row r="23" spans="1:34" ht="19.5" customHeight="1">
      <c r="A23" s="137" t="s">
        <v>197</v>
      </c>
      <c r="B23" s="137" t="s">
        <v>105</v>
      </c>
      <c r="C23" s="150" t="s">
        <v>199</v>
      </c>
      <c r="D23" s="121">
        <f t="shared" si="0"/>
        <v>1.344</v>
      </c>
      <c r="E23" s="121">
        <f t="shared" si="1"/>
        <v>1.344</v>
      </c>
      <c r="F23" s="121">
        <f t="shared" si="2"/>
        <v>1.344</v>
      </c>
      <c r="G23" s="121">
        <v>0</v>
      </c>
      <c r="H23" s="121">
        <v>1.344</v>
      </c>
      <c r="I23" s="121">
        <f t="shared" si="3"/>
        <v>0</v>
      </c>
      <c r="J23" s="121">
        <v>0</v>
      </c>
      <c r="K23" s="121">
        <v>0</v>
      </c>
      <c r="L23" s="121">
        <f t="shared" si="4"/>
        <v>0</v>
      </c>
      <c r="M23" s="121" t="s">
        <v>16</v>
      </c>
      <c r="N23" s="121" t="s">
        <v>16</v>
      </c>
      <c r="O23" s="121">
        <f t="shared" si="5"/>
        <v>0</v>
      </c>
      <c r="P23" s="121">
        <f t="shared" si="6"/>
        <v>0</v>
      </c>
      <c r="Q23" s="121" t="s">
        <v>16</v>
      </c>
      <c r="R23" s="121" t="s">
        <v>16</v>
      </c>
      <c r="S23" s="121">
        <f t="shared" si="7"/>
        <v>0</v>
      </c>
      <c r="T23" s="121" t="s">
        <v>16</v>
      </c>
      <c r="U23" s="121" t="s">
        <v>16</v>
      </c>
      <c r="V23" s="121">
        <f t="shared" si="8"/>
        <v>0</v>
      </c>
      <c r="W23" s="121" t="s">
        <v>16</v>
      </c>
      <c r="X23" s="121"/>
      <c r="Y23" s="121">
        <f t="shared" si="9"/>
        <v>0</v>
      </c>
      <c r="Z23" s="121">
        <f t="shared" si="10"/>
        <v>0</v>
      </c>
      <c r="AA23" s="121">
        <v>0</v>
      </c>
      <c r="AB23" s="121">
        <v>0</v>
      </c>
      <c r="AC23" s="121">
        <f t="shared" si="11"/>
        <v>0</v>
      </c>
      <c r="AD23" s="121">
        <v>0</v>
      </c>
      <c r="AE23" s="121">
        <v>0</v>
      </c>
      <c r="AF23" s="121">
        <f t="shared" si="12"/>
        <v>0</v>
      </c>
      <c r="AG23" s="121" t="s">
        <v>16</v>
      </c>
      <c r="AH23" s="121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2"/>
  <sheetViews>
    <sheetView showGridLines="0" showZeros="0" workbookViewId="0" topLeftCell="A13">
      <selection activeCell="DG5" sqref="DG5:DG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38"/>
      <c r="AH1" s="138"/>
      <c r="DH1" s="142" t="s">
        <v>200</v>
      </c>
    </row>
    <row r="2" spans="1:112" ht="19.5" customHeight="1">
      <c r="A2" s="56" t="s">
        <v>201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</row>
    <row r="3" spans="1:112" ht="19.5" customHeight="1">
      <c r="A3" s="115" t="s">
        <v>5</v>
      </c>
      <c r="B3" s="57"/>
      <c r="C3" s="57"/>
      <c r="D3" s="57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59" t="s">
        <v>6</v>
      </c>
    </row>
    <row r="4" spans="1:112" ht="19.5" customHeight="1">
      <c r="A4" s="132" t="s">
        <v>58</v>
      </c>
      <c r="B4" s="132"/>
      <c r="C4" s="132"/>
      <c r="D4" s="132"/>
      <c r="E4" s="133" t="s">
        <v>59</v>
      </c>
      <c r="F4" s="134" t="s">
        <v>202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 t="s">
        <v>203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9" t="s">
        <v>204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 t="s">
        <v>205</v>
      </c>
      <c r="BJ4" s="139"/>
      <c r="BK4" s="139"/>
      <c r="BL4" s="139"/>
      <c r="BM4" s="139"/>
      <c r="BN4" s="139" t="s">
        <v>206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207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 t="s">
        <v>208</v>
      </c>
      <c r="CS4" s="139"/>
      <c r="CT4" s="139"/>
      <c r="CU4" s="139" t="s">
        <v>209</v>
      </c>
      <c r="CV4" s="139"/>
      <c r="CW4" s="139"/>
      <c r="CX4" s="139"/>
      <c r="CY4" s="139"/>
      <c r="CZ4" s="139"/>
      <c r="DA4" s="139" t="s">
        <v>210</v>
      </c>
      <c r="DB4" s="139"/>
      <c r="DC4" s="139"/>
      <c r="DD4" s="139" t="s">
        <v>211</v>
      </c>
      <c r="DE4" s="139"/>
      <c r="DF4" s="139"/>
      <c r="DG4" s="139"/>
      <c r="DH4" s="139"/>
    </row>
    <row r="5" spans="1:112" ht="19.5" customHeight="1">
      <c r="A5" s="132" t="s">
        <v>67</v>
      </c>
      <c r="B5" s="132"/>
      <c r="C5" s="132"/>
      <c r="D5" s="133" t="s">
        <v>69</v>
      </c>
      <c r="E5" s="133"/>
      <c r="F5" s="133" t="s">
        <v>74</v>
      </c>
      <c r="G5" s="133" t="s">
        <v>212</v>
      </c>
      <c r="H5" s="133" t="s">
        <v>213</v>
      </c>
      <c r="I5" s="133" t="s">
        <v>214</v>
      </c>
      <c r="J5" s="133" t="s">
        <v>215</v>
      </c>
      <c r="K5" s="133" t="s">
        <v>216</v>
      </c>
      <c r="L5" s="133" t="s">
        <v>217</v>
      </c>
      <c r="M5" s="133" t="s">
        <v>218</v>
      </c>
      <c r="N5" s="133" t="s">
        <v>219</v>
      </c>
      <c r="O5" s="133" t="s">
        <v>220</v>
      </c>
      <c r="P5" s="133" t="s">
        <v>221</v>
      </c>
      <c r="Q5" s="133" t="s">
        <v>222</v>
      </c>
      <c r="R5" s="133" t="s">
        <v>223</v>
      </c>
      <c r="S5" s="133" t="s">
        <v>224</v>
      </c>
      <c r="T5" s="133" t="s">
        <v>74</v>
      </c>
      <c r="U5" s="133" t="s">
        <v>225</v>
      </c>
      <c r="V5" s="133" t="s">
        <v>226</v>
      </c>
      <c r="W5" s="133" t="s">
        <v>227</v>
      </c>
      <c r="X5" s="133" t="s">
        <v>228</v>
      </c>
      <c r="Y5" s="133" t="s">
        <v>229</v>
      </c>
      <c r="Z5" s="133" t="s">
        <v>230</v>
      </c>
      <c r="AA5" s="133" t="s">
        <v>231</v>
      </c>
      <c r="AB5" s="133" t="s">
        <v>232</v>
      </c>
      <c r="AC5" s="133" t="s">
        <v>233</v>
      </c>
      <c r="AD5" s="133" t="s">
        <v>234</v>
      </c>
      <c r="AE5" s="133" t="s">
        <v>235</v>
      </c>
      <c r="AF5" s="133" t="s">
        <v>236</v>
      </c>
      <c r="AG5" s="133" t="s">
        <v>237</v>
      </c>
      <c r="AH5" s="133" t="s">
        <v>238</v>
      </c>
      <c r="AI5" s="133" t="s">
        <v>239</v>
      </c>
      <c r="AJ5" s="133" t="s">
        <v>240</v>
      </c>
      <c r="AK5" s="133" t="s">
        <v>241</v>
      </c>
      <c r="AL5" s="133" t="s">
        <v>242</v>
      </c>
      <c r="AM5" s="133" t="s">
        <v>243</v>
      </c>
      <c r="AN5" s="133" t="s">
        <v>244</v>
      </c>
      <c r="AO5" s="133" t="s">
        <v>245</v>
      </c>
      <c r="AP5" s="133" t="s">
        <v>246</v>
      </c>
      <c r="AQ5" s="133" t="s">
        <v>247</v>
      </c>
      <c r="AR5" s="133" t="s">
        <v>248</v>
      </c>
      <c r="AS5" s="133" t="s">
        <v>249</v>
      </c>
      <c r="AT5" s="133" t="s">
        <v>250</v>
      </c>
      <c r="AU5" s="133" t="s">
        <v>251</v>
      </c>
      <c r="AV5" s="133" t="s">
        <v>74</v>
      </c>
      <c r="AW5" s="133" t="s">
        <v>252</v>
      </c>
      <c r="AX5" s="133" t="s">
        <v>253</v>
      </c>
      <c r="AY5" s="133" t="s">
        <v>254</v>
      </c>
      <c r="AZ5" s="133" t="s">
        <v>255</v>
      </c>
      <c r="BA5" s="133" t="s">
        <v>256</v>
      </c>
      <c r="BB5" s="133" t="s">
        <v>257</v>
      </c>
      <c r="BC5" s="133" t="s">
        <v>223</v>
      </c>
      <c r="BD5" s="133" t="s">
        <v>258</v>
      </c>
      <c r="BE5" s="133" t="s">
        <v>259</v>
      </c>
      <c r="BF5" s="133" t="s">
        <v>260</v>
      </c>
      <c r="BG5" s="140" t="s">
        <v>261</v>
      </c>
      <c r="BH5" s="133" t="s">
        <v>262</v>
      </c>
      <c r="BI5" s="133" t="s">
        <v>74</v>
      </c>
      <c r="BJ5" s="133" t="s">
        <v>263</v>
      </c>
      <c r="BK5" s="133" t="s">
        <v>264</v>
      </c>
      <c r="BL5" s="133" t="s">
        <v>265</v>
      </c>
      <c r="BM5" s="133" t="s">
        <v>266</v>
      </c>
      <c r="BN5" s="133" t="s">
        <v>74</v>
      </c>
      <c r="BO5" s="133" t="s">
        <v>267</v>
      </c>
      <c r="BP5" s="133" t="s">
        <v>268</v>
      </c>
      <c r="BQ5" s="133" t="s">
        <v>269</v>
      </c>
      <c r="BR5" s="133" t="s">
        <v>270</v>
      </c>
      <c r="BS5" s="133" t="s">
        <v>271</v>
      </c>
      <c r="BT5" s="133" t="s">
        <v>272</v>
      </c>
      <c r="BU5" s="133" t="s">
        <v>273</v>
      </c>
      <c r="BV5" s="133" t="s">
        <v>274</v>
      </c>
      <c r="BW5" s="133" t="s">
        <v>275</v>
      </c>
      <c r="BX5" s="133" t="s">
        <v>276</v>
      </c>
      <c r="BY5" s="133" t="s">
        <v>277</v>
      </c>
      <c r="BZ5" s="133" t="s">
        <v>278</v>
      </c>
      <c r="CA5" s="133" t="s">
        <v>74</v>
      </c>
      <c r="CB5" s="133" t="s">
        <v>267</v>
      </c>
      <c r="CC5" s="133" t="s">
        <v>268</v>
      </c>
      <c r="CD5" s="133" t="s">
        <v>269</v>
      </c>
      <c r="CE5" s="133" t="s">
        <v>270</v>
      </c>
      <c r="CF5" s="133" t="s">
        <v>271</v>
      </c>
      <c r="CG5" s="133" t="s">
        <v>272</v>
      </c>
      <c r="CH5" s="133" t="s">
        <v>273</v>
      </c>
      <c r="CI5" s="133" t="s">
        <v>279</v>
      </c>
      <c r="CJ5" s="133" t="s">
        <v>280</v>
      </c>
      <c r="CK5" s="133" t="s">
        <v>281</v>
      </c>
      <c r="CL5" s="133" t="s">
        <v>282</v>
      </c>
      <c r="CM5" s="133" t="s">
        <v>274</v>
      </c>
      <c r="CN5" s="133" t="s">
        <v>275</v>
      </c>
      <c r="CO5" s="133" t="s">
        <v>283</v>
      </c>
      <c r="CP5" s="133" t="s">
        <v>277</v>
      </c>
      <c r="CQ5" s="133" t="s">
        <v>207</v>
      </c>
      <c r="CR5" s="133" t="s">
        <v>74</v>
      </c>
      <c r="CS5" s="133" t="s">
        <v>284</v>
      </c>
      <c r="CT5" s="133" t="s">
        <v>285</v>
      </c>
      <c r="CU5" s="133" t="s">
        <v>74</v>
      </c>
      <c r="CV5" s="133" t="s">
        <v>284</v>
      </c>
      <c r="CW5" s="133" t="s">
        <v>286</v>
      </c>
      <c r="CX5" s="133" t="s">
        <v>287</v>
      </c>
      <c r="CY5" s="133" t="s">
        <v>288</v>
      </c>
      <c r="CZ5" s="133" t="s">
        <v>285</v>
      </c>
      <c r="DA5" s="133" t="s">
        <v>74</v>
      </c>
      <c r="DB5" s="133" t="s">
        <v>210</v>
      </c>
      <c r="DC5" s="133" t="s">
        <v>289</v>
      </c>
      <c r="DD5" s="133" t="s">
        <v>74</v>
      </c>
      <c r="DE5" s="133" t="s">
        <v>290</v>
      </c>
      <c r="DF5" s="133" t="s">
        <v>291</v>
      </c>
      <c r="DG5" s="133" t="s">
        <v>292</v>
      </c>
      <c r="DH5" s="133" t="s">
        <v>211</v>
      </c>
    </row>
    <row r="6" spans="1:112" ht="30.75" customHeight="1">
      <c r="A6" s="135" t="s">
        <v>79</v>
      </c>
      <c r="B6" s="136" t="s">
        <v>80</v>
      </c>
      <c r="C6" s="135" t="s">
        <v>81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 t="s">
        <v>293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41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</row>
    <row r="7" spans="1:112" ht="19.5" customHeight="1">
      <c r="A7" s="137" t="s">
        <v>16</v>
      </c>
      <c r="B7" s="137" t="s">
        <v>16</v>
      </c>
      <c r="C7" s="137" t="s">
        <v>16</v>
      </c>
      <c r="D7" s="137" t="s">
        <v>59</v>
      </c>
      <c r="E7" s="121">
        <f aca="true" t="shared" si="0" ref="E7:E42">SUM(F7,T7,AV7,BI7,BN7,CA7,CR7,CU7,DA7,DD7)</f>
        <v>792.6051</v>
      </c>
      <c r="F7" s="121">
        <v>524.5431</v>
      </c>
      <c r="G7" s="121">
        <v>105.4704</v>
      </c>
      <c r="H7" s="121">
        <v>213.8194</v>
      </c>
      <c r="I7" s="121">
        <v>6.2782</v>
      </c>
      <c r="J7" s="121">
        <v>0</v>
      </c>
      <c r="K7" s="121">
        <v>32.5796</v>
      </c>
      <c r="L7" s="121">
        <v>48.9105</v>
      </c>
      <c r="M7" s="121">
        <v>24.4553</v>
      </c>
      <c r="N7" s="121">
        <v>27.0616</v>
      </c>
      <c r="O7" s="121">
        <v>7.1738</v>
      </c>
      <c r="P7" s="121">
        <v>6.1067</v>
      </c>
      <c r="Q7" s="121">
        <v>52.6876</v>
      </c>
      <c r="R7" s="121">
        <v>0</v>
      </c>
      <c r="S7" s="121">
        <v>0</v>
      </c>
      <c r="T7" s="121">
        <v>140.9472</v>
      </c>
      <c r="U7" s="121">
        <v>47.3</v>
      </c>
      <c r="V7" s="121">
        <v>5</v>
      </c>
      <c r="W7" s="121">
        <v>0</v>
      </c>
      <c r="X7" s="121">
        <v>0.2</v>
      </c>
      <c r="Y7" s="121">
        <v>0</v>
      </c>
      <c r="Z7" s="121">
        <v>5</v>
      </c>
      <c r="AA7" s="121">
        <v>0.5</v>
      </c>
      <c r="AB7" s="121">
        <v>0</v>
      </c>
      <c r="AC7" s="121">
        <v>0</v>
      </c>
      <c r="AD7" s="121">
        <v>2</v>
      </c>
      <c r="AE7" s="121">
        <v>0</v>
      </c>
      <c r="AF7" s="121">
        <v>20</v>
      </c>
      <c r="AG7" s="121">
        <v>0</v>
      </c>
      <c r="AH7" s="121">
        <v>5.784</v>
      </c>
      <c r="AI7" s="121">
        <v>1</v>
      </c>
      <c r="AJ7" s="121">
        <v>0</v>
      </c>
      <c r="AK7" s="121">
        <v>0</v>
      </c>
      <c r="AL7" s="121">
        <v>0</v>
      </c>
      <c r="AM7" s="121">
        <v>0</v>
      </c>
      <c r="AN7" s="121">
        <v>0</v>
      </c>
      <c r="AO7" s="121">
        <v>0</v>
      </c>
      <c r="AP7" s="121">
        <v>7.1632</v>
      </c>
      <c r="AQ7" s="121">
        <v>5</v>
      </c>
      <c r="AR7" s="121">
        <v>10</v>
      </c>
      <c r="AS7" s="121">
        <v>0</v>
      </c>
      <c r="AT7" s="121">
        <v>0</v>
      </c>
      <c r="AU7" s="121">
        <v>32</v>
      </c>
      <c r="AV7" s="121">
        <v>127.1148</v>
      </c>
      <c r="AW7" s="121">
        <v>0</v>
      </c>
      <c r="AX7" s="121">
        <v>0</v>
      </c>
      <c r="AY7" s="121">
        <v>0</v>
      </c>
      <c r="AZ7" s="121">
        <v>0</v>
      </c>
      <c r="BA7" s="121">
        <v>125.7576</v>
      </c>
      <c r="BB7" s="121">
        <v>0</v>
      </c>
      <c r="BC7" s="121">
        <v>0</v>
      </c>
      <c r="BD7" s="121">
        <v>0</v>
      </c>
      <c r="BE7" s="121">
        <v>0.0132</v>
      </c>
      <c r="BF7" s="121">
        <v>0</v>
      </c>
      <c r="BG7" s="121">
        <v>0</v>
      </c>
      <c r="BH7" s="121">
        <v>1.344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21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21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  <c r="DH7" s="121">
        <v>0</v>
      </c>
    </row>
    <row r="8" spans="1:112" ht="19.5" customHeight="1">
      <c r="A8" s="137" t="s">
        <v>16</v>
      </c>
      <c r="B8" s="137" t="s">
        <v>16</v>
      </c>
      <c r="C8" s="137" t="s">
        <v>16</v>
      </c>
      <c r="D8" s="137" t="s">
        <v>294</v>
      </c>
      <c r="E8" s="121">
        <f t="shared" si="0"/>
        <v>383.4953</v>
      </c>
      <c r="F8" s="121">
        <v>306.2553</v>
      </c>
      <c r="G8" s="121">
        <v>88.3608</v>
      </c>
      <c r="H8" s="121">
        <v>191.1204</v>
      </c>
      <c r="I8" s="121">
        <v>6.2782</v>
      </c>
      <c r="J8" s="121">
        <v>0</v>
      </c>
      <c r="K8" s="121">
        <v>15.5572</v>
      </c>
      <c r="L8" s="121">
        <v>0</v>
      </c>
      <c r="M8" s="121">
        <v>0</v>
      </c>
      <c r="N8" s="121">
        <v>0</v>
      </c>
      <c r="O8" s="121">
        <v>0</v>
      </c>
      <c r="P8" s="121">
        <v>4.9387</v>
      </c>
      <c r="Q8" s="121">
        <v>0</v>
      </c>
      <c r="R8" s="121">
        <v>0</v>
      </c>
      <c r="S8" s="121">
        <v>0</v>
      </c>
      <c r="T8" s="121">
        <v>70.9472</v>
      </c>
      <c r="U8" s="121">
        <v>27.3</v>
      </c>
      <c r="V8" s="121">
        <v>5</v>
      </c>
      <c r="W8" s="121">
        <v>0</v>
      </c>
      <c r="X8" s="121">
        <v>0.2</v>
      </c>
      <c r="Y8" s="121">
        <v>0</v>
      </c>
      <c r="Z8" s="121">
        <v>5</v>
      </c>
      <c r="AA8" s="121">
        <v>0.5</v>
      </c>
      <c r="AB8" s="121">
        <v>0</v>
      </c>
      <c r="AC8" s="121">
        <v>0</v>
      </c>
      <c r="AD8" s="121">
        <v>2</v>
      </c>
      <c r="AE8" s="121">
        <v>0</v>
      </c>
      <c r="AF8" s="121">
        <v>2</v>
      </c>
      <c r="AG8" s="121">
        <v>0</v>
      </c>
      <c r="AH8" s="121">
        <v>5.784</v>
      </c>
      <c r="AI8" s="121">
        <v>1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7.1632</v>
      </c>
      <c r="AQ8" s="121">
        <v>5</v>
      </c>
      <c r="AR8" s="121">
        <v>10</v>
      </c>
      <c r="AS8" s="121">
        <v>0</v>
      </c>
      <c r="AT8" s="121">
        <v>0</v>
      </c>
      <c r="AU8" s="121">
        <v>0</v>
      </c>
      <c r="AV8" s="121">
        <v>6.2928</v>
      </c>
      <c r="AW8" s="121">
        <v>0</v>
      </c>
      <c r="AX8" s="121">
        <v>0</v>
      </c>
      <c r="AY8" s="121">
        <v>0</v>
      </c>
      <c r="AZ8" s="121">
        <v>0</v>
      </c>
      <c r="BA8" s="121">
        <v>6.2856</v>
      </c>
      <c r="BB8" s="121">
        <v>0</v>
      </c>
      <c r="BC8" s="121">
        <v>0</v>
      </c>
      <c r="BD8" s="121">
        <v>0</v>
      </c>
      <c r="BE8" s="121">
        <v>0.0072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</row>
    <row r="9" spans="1:112" ht="19.5" customHeight="1">
      <c r="A9" s="137" t="s">
        <v>16</v>
      </c>
      <c r="B9" s="137" t="s">
        <v>16</v>
      </c>
      <c r="C9" s="137" t="s">
        <v>16</v>
      </c>
      <c r="D9" s="137" t="s">
        <v>295</v>
      </c>
      <c r="E9" s="121">
        <f t="shared" si="0"/>
        <v>18.2014</v>
      </c>
      <c r="F9" s="121">
        <v>12.4174</v>
      </c>
      <c r="G9" s="121">
        <v>3.8844</v>
      </c>
      <c r="H9" s="121">
        <v>8.0184</v>
      </c>
      <c r="I9" s="121">
        <v>0.3237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0.1909</v>
      </c>
      <c r="Q9" s="121">
        <v>0</v>
      </c>
      <c r="R9" s="121">
        <v>0</v>
      </c>
      <c r="S9" s="121">
        <v>0</v>
      </c>
      <c r="T9" s="121">
        <v>5.784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5.784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v>0</v>
      </c>
      <c r="DE9" s="121">
        <v>0</v>
      </c>
      <c r="DF9" s="121">
        <v>0</v>
      </c>
      <c r="DG9" s="121">
        <v>0</v>
      </c>
      <c r="DH9" s="121">
        <v>0</v>
      </c>
    </row>
    <row r="10" spans="1:112" ht="19.5" customHeight="1">
      <c r="A10" s="137" t="s">
        <v>83</v>
      </c>
      <c r="B10" s="137" t="s">
        <v>84</v>
      </c>
      <c r="C10" s="137" t="s">
        <v>84</v>
      </c>
      <c r="D10" s="137" t="s">
        <v>296</v>
      </c>
      <c r="E10" s="121">
        <f t="shared" si="0"/>
        <v>12.4174</v>
      </c>
      <c r="F10" s="121">
        <v>12.4174</v>
      </c>
      <c r="G10" s="121">
        <v>3.8844</v>
      </c>
      <c r="H10" s="121">
        <v>8.0184</v>
      </c>
      <c r="I10" s="121">
        <v>0.3237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0.1909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</row>
    <row r="11" spans="1:112" ht="19.5" customHeight="1">
      <c r="A11" s="137" t="s">
        <v>83</v>
      </c>
      <c r="B11" s="137" t="s">
        <v>84</v>
      </c>
      <c r="C11" s="137" t="s">
        <v>87</v>
      </c>
      <c r="D11" s="137" t="s">
        <v>297</v>
      </c>
      <c r="E11" s="121">
        <f t="shared" si="0"/>
        <v>5.784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5.784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5.784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  <c r="DH11" s="121">
        <v>0</v>
      </c>
    </row>
    <row r="12" spans="1:112" ht="19.5" customHeight="1">
      <c r="A12" s="137" t="s">
        <v>16</v>
      </c>
      <c r="B12" s="137" t="s">
        <v>16</v>
      </c>
      <c r="C12" s="137" t="s">
        <v>16</v>
      </c>
      <c r="D12" s="137" t="s">
        <v>298</v>
      </c>
      <c r="E12" s="121">
        <f t="shared" si="0"/>
        <v>293.0996</v>
      </c>
      <c r="F12" s="121">
        <v>221.6436</v>
      </c>
      <c r="G12" s="121">
        <v>62.5608</v>
      </c>
      <c r="H12" s="121">
        <v>135.7584</v>
      </c>
      <c r="I12" s="121">
        <v>4.1282</v>
      </c>
      <c r="J12" s="121">
        <v>0</v>
      </c>
      <c r="K12" s="121">
        <v>15.5572</v>
      </c>
      <c r="L12" s="121">
        <v>0</v>
      </c>
      <c r="M12" s="121">
        <v>0</v>
      </c>
      <c r="N12" s="121">
        <v>0</v>
      </c>
      <c r="O12" s="121">
        <v>0</v>
      </c>
      <c r="P12" s="121">
        <v>3.639</v>
      </c>
      <c r="Q12" s="121">
        <v>0</v>
      </c>
      <c r="R12" s="121">
        <v>0</v>
      </c>
      <c r="S12" s="121">
        <v>0</v>
      </c>
      <c r="T12" s="121">
        <v>65.1632</v>
      </c>
      <c r="U12" s="121">
        <v>27.3</v>
      </c>
      <c r="V12" s="121">
        <v>5</v>
      </c>
      <c r="W12" s="121">
        <v>0</v>
      </c>
      <c r="X12" s="121">
        <v>0.2</v>
      </c>
      <c r="Y12" s="121">
        <v>0</v>
      </c>
      <c r="Z12" s="121">
        <v>5</v>
      </c>
      <c r="AA12" s="121">
        <v>0.5</v>
      </c>
      <c r="AB12" s="121">
        <v>0</v>
      </c>
      <c r="AC12" s="121">
        <v>0</v>
      </c>
      <c r="AD12" s="121">
        <v>2</v>
      </c>
      <c r="AE12" s="121">
        <v>0</v>
      </c>
      <c r="AF12" s="121">
        <v>2</v>
      </c>
      <c r="AG12" s="121">
        <v>0</v>
      </c>
      <c r="AH12" s="121">
        <v>0</v>
      </c>
      <c r="AI12" s="121">
        <v>1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7.1632</v>
      </c>
      <c r="AQ12" s="121">
        <v>5</v>
      </c>
      <c r="AR12" s="121">
        <v>10</v>
      </c>
      <c r="AS12" s="121">
        <v>0</v>
      </c>
      <c r="AT12" s="121">
        <v>0</v>
      </c>
      <c r="AU12" s="121">
        <v>0</v>
      </c>
      <c r="AV12" s="121">
        <v>6.2928</v>
      </c>
      <c r="AW12" s="121">
        <v>0</v>
      </c>
      <c r="AX12" s="121">
        <v>0</v>
      </c>
      <c r="AY12" s="121">
        <v>0</v>
      </c>
      <c r="AZ12" s="121">
        <v>0</v>
      </c>
      <c r="BA12" s="121">
        <v>6.2856</v>
      </c>
      <c r="BB12" s="121">
        <v>0</v>
      </c>
      <c r="BC12" s="121">
        <v>0</v>
      </c>
      <c r="BD12" s="121">
        <v>0</v>
      </c>
      <c r="BE12" s="121">
        <v>0.0072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</row>
    <row r="13" spans="1:112" ht="19.5" customHeight="1">
      <c r="A13" s="137" t="s">
        <v>83</v>
      </c>
      <c r="B13" s="137" t="s">
        <v>89</v>
      </c>
      <c r="C13" s="137" t="s">
        <v>84</v>
      </c>
      <c r="D13" s="137" t="s">
        <v>296</v>
      </c>
      <c r="E13" s="121">
        <f t="shared" si="0"/>
        <v>242.72910000000002</v>
      </c>
      <c r="F13" s="121">
        <v>171.2731</v>
      </c>
      <c r="G13" s="121">
        <v>49.5384</v>
      </c>
      <c r="H13" s="121">
        <v>114.9624</v>
      </c>
      <c r="I13" s="121">
        <v>4.1282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2.6441</v>
      </c>
      <c r="Q13" s="121">
        <v>0</v>
      </c>
      <c r="R13" s="121">
        <v>0</v>
      </c>
      <c r="S13" s="121">
        <v>0</v>
      </c>
      <c r="T13" s="121">
        <v>65.1632</v>
      </c>
      <c r="U13" s="121">
        <v>27.3</v>
      </c>
      <c r="V13" s="121">
        <v>5</v>
      </c>
      <c r="W13" s="121">
        <v>0</v>
      </c>
      <c r="X13" s="121">
        <v>0.2</v>
      </c>
      <c r="Y13" s="121">
        <v>0</v>
      </c>
      <c r="Z13" s="121">
        <v>5</v>
      </c>
      <c r="AA13" s="121">
        <v>0.5</v>
      </c>
      <c r="AB13" s="121">
        <v>0</v>
      </c>
      <c r="AC13" s="121">
        <v>0</v>
      </c>
      <c r="AD13" s="121">
        <v>2</v>
      </c>
      <c r="AE13" s="121">
        <v>0</v>
      </c>
      <c r="AF13" s="121">
        <v>2</v>
      </c>
      <c r="AG13" s="121">
        <v>0</v>
      </c>
      <c r="AH13" s="121">
        <v>0</v>
      </c>
      <c r="AI13" s="121">
        <v>1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7.1632</v>
      </c>
      <c r="AQ13" s="121">
        <v>5</v>
      </c>
      <c r="AR13" s="121">
        <v>10</v>
      </c>
      <c r="AS13" s="121">
        <v>0</v>
      </c>
      <c r="AT13" s="121">
        <v>0</v>
      </c>
      <c r="AU13" s="121">
        <v>0</v>
      </c>
      <c r="AV13" s="121">
        <v>6.2928</v>
      </c>
      <c r="AW13" s="121">
        <v>0</v>
      </c>
      <c r="AX13" s="121">
        <v>0</v>
      </c>
      <c r="AY13" s="121">
        <v>0</v>
      </c>
      <c r="AZ13" s="121">
        <v>0</v>
      </c>
      <c r="BA13" s="121">
        <v>6.2856</v>
      </c>
      <c r="BB13" s="121">
        <v>0</v>
      </c>
      <c r="BC13" s="121">
        <v>0</v>
      </c>
      <c r="BD13" s="121">
        <v>0</v>
      </c>
      <c r="BE13" s="121">
        <v>0.0072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v>0</v>
      </c>
      <c r="DE13" s="121">
        <v>0</v>
      </c>
      <c r="DF13" s="121">
        <v>0</v>
      </c>
      <c r="DG13" s="121">
        <v>0</v>
      </c>
      <c r="DH13" s="121">
        <v>0</v>
      </c>
    </row>
    <row r="14" spans="1:112" ht="19.5" customHeight="1">
      <c r="A14" s="137" t="s">
        <v>83</v>
      </c>
      <c r="B14" s="137" t="s">
        <v>89</v>
      </c>
      <c r="C14" s="137" t="s">
        <v>90</v>
      </c>
      <c r="D14" s="137" t="s">
        <v>299</v>
      </c>
      <c r="E14" s="121">
        <f t="shared" si="0"/>
        <v>50.3705</v>
      </c>
      <c r="F14" s="121">
        <v>50.3705</v>
      </c>
      <c r="G14" s="121">
        <v>13.0224</v>
      </c>
      <c r="H14" s="121">
        <v>20.796</v>
      </c>
      <c r="I14" s="121">
        <v>0</v>
      </c>
      <c r="J14" s="121">
        <v>0</v>
      </c>
      <c r="K14" s="121">
        <v>15.5572</v>
      </c>
      <c r="L14" s="121">
        <v>0</v>
      </c>
      <c r="M14" s="121">
        <v>0</v>
      </c>
      <c r="N14" s="121">
        <v>0</v>
      </c>
      <c r="O14" s="121">
        <v>0</v>
      </c>
      <c r="P14" s="121">
        <v>0.9949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v>0</v>
      </c>
      <c r="DE14" s="121">
        <v>0</v>
      </c>
      <c r="DF14" s="121">
        <v>0</v>
      </c>
      <c r="DG14" s="121">
        <v>0</v>
      </c>
      <c r="DH14" s="121">
        <v>0</v>
      </c>
    </row>
    <row r="15" spans="1:112" ht="19.5" customHeight="1">
      <c r="A15" s="137" t="s">
        <v>16</v>
      </c>
      <c r="B15" s="137" t="s">
        <v>16</v>
      </c>
      <c r="C15" s="137" t="s">
        <v>16</v>
      </c>
      <c r="D15" s="137" t="s">
        <v>300</v>
      </c>
      <c r="E15" s="121">
        <f t="shared" si="0"/>
        <v>20.8594</v>
      </c>
      <c r="F15" s="121">
        <v>20.8594</v>
      </c>
      <c r="G15" s="121">
        <v>5.8956</v>
      </c>
      <c r="H15" s="121">
        <v>14.1588</v>
      </c>
      <c r="I15" s="121">
        <v>0.4913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0.3137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v>0</v>
      </c>
      <c r="DE15" s="121">
        <v>0</v>
      </c>
      <c r="DF15" s="121">
        <v>0</v>
      </c>
      <c r="DG15" s="121">
        <v>0</v>
      </c>
      <c r="DH15" s="121">
        <v>0</v>
      </c>
    </row>
    <row r="16" spans="1:112" ht="19.5" customHeight="1">
      <c r="A16" s="137" t="s">
        <v>83</v>
      </c>
      <c r="B16" s="137" t="s">
        <v>92</v>
      </c>
      <c r="C16" s="137" t="s">
        <v>90</v>
      </c>
      <c r="D16" s="137" t="s">
        <v>299</v>
      </c>
      <c r="E16" s="121">
        <f t="shared" si="0"/>
        <v>20.8594</v>
      </c>
      <c r="F16" s="121">
        <v>20.8594</v>
      </c>
      <c r="G16" s="121">
        <v>5.8956</v>
      </c>
      <c r="H16" s="121">
        <v>14.1588</v>
      </c>
      <c r="I16" s="121">
        <v>0.4913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0.3137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0</v>
      </c>
      <c r="DF16" s="121">
        <v>0</v>
      </c>
      <c r="DG16" s="121">
        <v>0</v>
      </c>
      <c r="DH16" s="121">
        <v>0</v>
      </c>
    </row>
    <row r="17" spans="1:112" ht="19.5" customHeight="1">
      <c r="A17" s="137" t="s">
        <v>16</v>
      </c>
      <c r="B17" s="137" t="s">
        <v>16</v>
      </c>
      <c r="C17" s="137" t="s">
        <v>16</v>
      </c>
      <c r="D17" s="137" t="s">
        <v>301</v>
      </c>
      <c r="E17" s="121">
        <f t="shared" si="0"/>
        <v>51.3349</v>
      </c>
      <c r="F17" s="121">
        <v>51.3349</v>
      </c>
      <c r="G17" s="121">
        <v>16.02</v>
      </c>
      <c r="H17" s="121">
        <v>33.1848</v>
      </c>
      <c r="I17" s="121">
        <v>1.335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0.7951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v>0</v>
      </c>
      <c r="DE17" s="121">
        <v>0</v>
      </c>
      <c r="DF17" s="121">
        <v>0</v>
      </c>
      <c r="DG17" s="121">
        <v>0</v>
      </c>
      <c r="DH17" s="121">
        <v>0</v>
      </c>
    </row>
    <row r="18" spans="1:112" ht="19.5" customHeight="1">
      <c r="A18" s="137" t="s">
        <v>83</v>
      </c>
      <c r="B18" s="137" t="s">
        <v>93</v>
      </c>
      <c r="C18" s="137" t="s">
        <v>84</v>
      </c>
      <c r="D18" s="137" t="s">
        <v>296</v>
      </c>
      <c r="E18" s="121">
        <f t="shared" si="0"/>
        <v>51.3349</v>
      </c>
      <c r="F18" s="121">
        <v>51.3349</v>
      </c>
      <c r="G18" s="121">
        <v>16.02</v>
      </c>
      <c r="H18" s="121">
        <v>33.1848</v>
      </c>
      <c r="I18" s="121">
        <v>1.335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0.7951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  <c r="DH18" s="121">
        <v>0</v>
      </c>
    </row>
    <row r="19" spans="1:112" ht="19.5" customHeight="1">
      <c r="A19" s="137" t="s">
        <v>16</v>
      </c>
      <c r="B19" s="137" t="s">
        <v>16</v>
      </c>
      <c r="C19" s="137" t="s">
        <v>16</v>
      </c>
      <c r="D19" s="137" t="s">
        <v>302</v>
      </c>
      <c r="E19" s="121">
        <f t="shared" si="0"/>
        <v>73.3658</v>
      </c>
      <c r="F19" s="121">
        <v>73.3658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48.9105</v>
      </c>
      <c r="M19" s="121">
        <v>24.4553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v>0</v>
      </c>
      <c r="DE19" s="121">
        <v>0</v>
      </c>
      <c r="DF19" s="121">
        <v>0</v>
      </c>
      <c r="DG19" s="121">
        <v>0</v>
      </c>
      <c r="DH19" s="121">
        <v>0</v>
      </c>
    </row>
    <row r="20" spans="1:112" ht="19.5" customHeight="1">
      <c r="A20" s="137" t="s">
        <v>16</v>
      </c>
      <c r="B20" s="137" t="s">
        <v>16</v>
      </c>
      <c r="C20" s="137" t="s">
        <v>16</v>
      </c>
      <c r="D20" s="137" t="s">
        <v>303</v>
      </c>
      <c r="E20" s="121">
        <f t="shared" si="0"/>
        <v>73.3658</v>
      </c>
      <c r="F20" s="121">
        <v>73.3658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48.9105</v>
      </c>
      <c r="M20" s="121">
        <v>24.4553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v>0</v>
      </c>
      <c r="DE20" s="121">
        <v>0</v>
      </c>
      <c r="DF20" s="121">
        <v>0</v>
      </c>
      <c r="DG20" s="121">
        <v>0</v>
      </c>
      <c r="DH20" s="121">
        <v>0</v>
      </c>
    </row>
    <row r="21" spans="1:112" ht="19.5" customHeight="1">
      <c r="A21" s="137" t="s">
        <v>94</v>
      </c>
      <c r="B21" s="137" t="s">
        <v>95</v>
      </c>
      <c r="C21" s="137" t="s">
        <v>95</v>
      </c>
      <c r="D21" s="137" t="s">
        <v>304</v>
      </c>
      <c r="E21" s="121">
        <f t="shared" si="0"/>
        <v>48.9105</v>
      </c>
      <c r="F21" s="121">
        <v>48.9105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48.9105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  <c r="DH21" s="121">
        <v>0</v>
      </c>
    </row>
    <row r="22" spans="1:112" ht="19.5" customHeight="1">
      <c r="A22" s="137" t="s">
        <v>94</v>
      </c>
      <c r="B22" s="137" t="s">
        <v>95</v>
      </c>
      <c r="C22" s="137" t="s">
        <v>92</v>
      </c>
      <c r="D22" s="137" t="s">
        <v>305</v>
      </c>
      <c r="E22" s="121">
        <f t="shared" si="0"/>
        <v>24.4553</v>
      </c>
      <c r="F22" s="121">
        <v>24.4553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24.4553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</row>
    <row r="23" spans="1:112" ht="19.5" customHeight="1">
      <c r="A23" s="137" t="s">
        <v>16</v>
      </c>
      <c r="B23" s="137" t="s">
        <v>16</v>
      </c>
      <c r="C23" s="137" t="s">
        <v>16</v>
      </c>
      <c r="D23" s="137" t="s">
        <v>306</v>
      </c>
      <c r="E23" s="121">
        <f t="shared" si="0"/>
        <v>34.2354</v>
      </c>
      <c r="F23" s="121">
        <v>34.2354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27.0616</v>
      </c>
      <c r="O23" s="121">
        <v>7.1738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0</v>
      </c>
      <c r="DF23" s="121">
        <v>0</v>
      </c>
      <c r="DG23" s="121">
        <v>0</v>
      </c>
      <c r="DH23" s="121">
        <v>0</v>
      </c>
    </row>
    <row r="24" spans="1:112" ht="19.5" customHeight="1">
      <c r="A24" s="137" t="s">
        <v>16</v>
      </c>
      <c r="B24" s="137" t="s">
        <v>16</v>
      </c>
      <c r="C24" s="137" t="s">
        <v>16</v>
      </c>
      <c r="D24" s="137" t="s">
        <v>307</v>
      </c>
      <c r="E24" s="121">
        <f t="shared" si="0"/>
        <v>34.2354</v>
      </c>
      <c r="F24" s="121">
        <v>34.2354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27.0616</v>
      </c>
      <c r="O24" s="121">
        <v>7.1738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v>0</v>
      </c>
      <c r="BH24" s="121"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0</v>
      </c>
      <c r="DD24" s="121">
        <v>0</v>
      </c>
      <c r="DE24" s="121">
        <v>0</v>
      </c>
      <c r="DF24" s="121">
        <v>0</v>
      </c>
      <c r="DG24" s="121">
        <v>0</v>
      </c>
      <c r="DH24" s="121">
        <v>0</v>
      </c>
    </row>
    <row r="25" spans="1:112" ht="19.5" customHeight="1">
      <c r="A25" s="137" t="s">
        <v>98</v>
      </c>
      <c r="B25" s="137" t="s">
        <v>99</v>
      </c>
      <c r="C25" s="137" t="s">
        <v>84</v>
      </c>
      <c r="D25" s="137" t="s">
        <v>308</v>
      </c>
      <c r="E25" s="121">
        <f t="shared" si="0"/>
        <v>18.9789</v>
      </c>
      <c r="F25" s="121">
        <v>18.9789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18.9789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121">
        <v>0</v>
      </c>
      <c r="CZ25" s="121">
        <v>0</v>
      </c>
      <c r="DA25" s="121">
        <v>0</v>
      </c>
      <c r="DB25" s="121">
        <v>0</v>
      </c>
      <c r="DC25" s="121">
        <v>0</v>
      </c>
      <c r="DD25" s="121">
        <v>0</v>
      </c>
      <c r="DE25" s="121">
        <v>0</v>
      </c>
      <c r="DF25" s="121">
        <v>0</v>
      </c>
      <c r="DG25" s="121">
        <v>0</v>
      </c>
      <c r="DH25" s="121">
        <v>0</v>
      </c>
    </row>
    <row r="26" spans="1:112" ht="19.5" customHeight="1">
      <c r="A26" s="137" t="s">
        <v>98</v>
      </c>
      <c r="B26" s="137" t="s">
        <v>99</v>
      </c>
      <c r="C26" s="137" t="s">
        <v>101</v>
      </c>
      <c r="D26" s="137" t="s">
        <v>309</v>
      </c>
      <c r="E26" s="121">
        <f t="shared" si="0"/>
        <v>8.0827</v>
      </c>
      <c r="F26" s="121">
        <v>8.0827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8.0827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v>0</v>
      </c>
      <c r="CI26" s="121">
        <v>0</v>
      </c>
      <c r="CJ26" s="121">
        <v>0</v>
      </c>
      <c r="CK26" s="121">
        <v>0</v>
      </c>
      <c r="CL26" s="121">
        <v>0</v>
      </c>
      <c r="CM26" s="121">
        <v>0</v>
      </c>
      <c r="CN26" s="121">
        <v>0</v>
      </c>
      <c r="CO26" s="121">
        <v>0</v>
      </c>
      <c r="CP26" s="121">
        <v>0</v>
      </c>
      <c r="CQ26" s="121">
        <v>0</v>
      </c>
      <c r="CR26" s="121">
        <v>0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121">
        <v>0</v>
      </c>
      <c r="CZ26" s="121">
        <v>0</v>
      </c>
      <c r="DA26" s="121">
        <v>0</v>
      </c>
      <c r="DB26" s="121">
        <v>0</v>
      </c>
      <c r="DC26" s="121">
        <v>0</v>
      </c>
      <c r="DD26" s="121">
        <v>0</v>
      </c>
      <c r="DE26" s="121">
        <v>0</v>
      </c>
      <c r="DF26" s="121">
        <v>0</v>
      </c>
      <c r="DG26" s="121">
        <v>0</v>
      </c>
      <c r="DH26" s="121">
        <v>0</v>
      </c>
    </row>
    <row r="27" spans="1:112" ht="19.5" customHeight="1">
      <c r="A27" s="137" t="s">
        <v>98</v>
      </c>
      <c r="B27" s="137" t="s">
        <v>99</v>
      </c>
      <c r="C27" s="137" t="s">
        <v>89</v>
      </c>
      <c r="D27" s="137" t="s">
        <v>310</v>
      </c>
      <c r="E27" s="121">
        <f t="shared" si="0"/>
        <v>7.1738</v>
      </c>
      <c r="F27" s="121">
        <v>7.1738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7.1738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121">
        <v>0</v>
      </c>
      <c r="CZ27" s="121">
        <v>0</v>
      </c>
      <c r="DA27" s="121">
        <v>0</v>
      </c>
      <c r="DB27" s="121">
        <v>0</v>
      </c>
      <c r="DC27" s="121">
        <v>0</v>
      </c>
      <c r="DD27" s="121">
        <v>0</v>
      </c>
      <c r="DE27" s="121">
        <v>0</v>
      </c>
      <c r="DF27" s="121">
        <v>0</v>
      </c>
      <c r="DG27" s="121">
        <v>0</v>
      </c>
      <c r="DH27" s="121">
        <v>0</v>
      </c>
    </row>
    <row r="28" spans="1:112" ht="19.5" customHeight="1">
      <c r="A28" s="137" t="s">
        <v>16</v>
      </c>
      <c r="B28" s="137" t="s">
        <v>16</v>
      </c>
      <c r="C28" s="137" t="s">
        <v>16</v>
      </c>
      <c r="D28" s="137" t="s">
        <v>311</v>
      </c>
      <c r="E28" s="121">
        <f t="shared" si="0"/>
        <v>42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42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10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32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</v>
      </c>
      <c r="BH28" s="121"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0</v>
      </c>
      <c r="DD28" s="121">
        <v>0</v>
      </c>
      <c r="DE28" s="121">
        <v>0</v>
      </c>
      <c r="DF28" s="121">
        <v>0</v>
      </c>
      <c r="DG28" s="121">
        <v>0</v>
      </c>
      <c r="DH28" s="121">
        <v>0</v>
      </c>
    </row>
    <row r="29" spans="1:112" ht="19.5" customHeight="1">
      <c r="A29" s="137" t="s">
        <v>16</v>
      </c>
      <c r="B29" s="137" t="s">
        <v>16</v>
      </c>
      <c r="C29" s="137" t="s">
        <v>16</v>
      </c>
      <c r="D29" s="137" t="s">
        <v>312</v>
      </c>
      <c r="E29" s="121">
        <f t="shared" si="0"/>
        <v>10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10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10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121">
        <v>0</v>
      </c>
      <c r="CZ29" s="121">
        <v>0</v>
      </c>
      <c r="DA29" s="121">
        <v>0</v>
      </c>
      <c r="DB29" s="121">
        <v>0</v>
      </c>
      <c r="DC29" s="121">
        <v>0</v>
      </c>
      <c r="DD29" s="121">
        <v>0</v>
      </c>
      <c r="DE29" s="121">
        <v>0</v>
      </c>
      <c r="DF29" s="121">
        <v>0</v>
      </c>
      <c r="DG29" s="121">
        <v>0</v>
      </c>
      <c r="DH29" s="121">
        <v>0</v>
      </c>
    </row>
    <row r="30" spans="1:112" ht="19.5" customHeight="1">
      <c r="A30" s="137" t="s">
        <v>104</v>
      </c>
      <c r="B30" s="137" t="s">
        <v>89</v>
      </c>
      <c r="C30" s="137" t="s">
        <v>105</v>
      </c>
      <c r="D30" s="137" t="s">
        <v>313</v>
      </c>
      <c r="E30" s="121">
        <f t="shared" si="0"/>
        <v>10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10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10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v>0</v>
      </c>
      <c r="CI30" s="121">
        <v>0</v>
      </c>
      <c r="CJ30" s="121">
        <v>0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121">
        <v>0</v>
      </c>
      <c r="CZ30" s="121">
        <v>0</v>
      </c>
      <c r="DA30" s="121">
        <v>0</v>
      </c>
      <c r="DB30" s="121">
        <v>0</v>
      </c>
      <c r="DC30" s="121">
        <v>0</v>
      </c>
      <c r="DD30" s="121">
        <v>0</v>
      </c>
      <c r="DE30" s="121">
        <v>0</v>
      </c>
      <c r="DF30" s="121">
        <v>0</v>
      </c>
      <c r="DG30" s="121">
        <v>0</v>
      </c>
      <c r="DH30" s="121">
        <v>0</v>
      </c>
    </row>
    <row r="31" spans="1:112" ht="19.5" customHeight="1">
      <c r="A31" s="137" t="s">
        <v>16</v>
      </c>
      <c r="B31" s="137" t="s">
        <v>16</v>
      </c>
      <c r="C31" s="137" t="s">
        <v>16</v>
      </c>
      <c r="D31" s="137" t="s">
        <v>107</v>
      </c>
      <c r="E31" s="121">
        <f t="shared" si="0"/>
        <v>32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32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32</v>
      </c>
      <c r="AV31" s="121">
        <v>0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v>0</v>
      </c>
      <c r="CI31" s="121">
        <v>0</v>
      </c>
      <c r="CJ31" s="121">
        <v>0</v>
      </c>
      <c r="CK31" s="121">
        <v>0</v>
      </c>
      <c r="CL31" s="121">
        <v>0</v>
      </c>
      <c r="CM31" s="121">
        <v>0</v>
      </c>
      <c r="CN31" s="121">
        <v>0</v>
      </c>
      <c r="CO31" s="121">
        <v>0</v>
      </c>
      <c r="CP31" s="121">
        <v>0</v>
      </c>
      <c r="CQ31" s="121">
        <v>0</v>
      </c>
      <c r="CR31" s="121">
        <v>0</v>
      </c>
      <c r="CS31" s="121">
        <v>0</v>
      </c>
      <c r="CT31" s="121">
        <v>0</v>
      </c>
      <c r="CU31" s="121">
        <v>0</v>
      </c>
      <c r="CV31" s="121">
        <v>0</v>
      </c>
      <c r="CW31" s="121">
        <v>0</v>
      </c>
      <c r="CX31" s="121">
        <v>0</v>
      </c>
      <c r="CY31" s="121">
        <v>0</v>
      </c>
      <c r="CZ31" s="121">
        <v>0</v>
      </c>
      <c r="DA31" s="121">
        <v>0</v>
      </c>
      <c r="DB31" s="121">
        <v>0</v>
      </c>
      <c r="DC31" s="121">
        <v>0</v>
      </c>
      <c r="DD31" s="121">
        <v>0</v>
      </c>
      <c r="DE31" s="121">
        <v>0</v>
      </c>
      <c r="DF31" s="121">
        <v>0</v>
      </c>
      <c r="DG31" s="121">
        <v>0</v>
      </c>
      <c r="DH31" s="121">
        <v>0</v>
      </c>
    </row>
    <row r="32" spans="1:112" ht="19.5" customHeight="1">
      <c r="A32" s="137" t="s">
        <v>104</v>
      </c>
      <c r="B32" s="137" t="s">
        <v>95</v>
      </c>
      <c r="C32" s="137" t="s">
        <v>84</v>
      </c>
      <c r="D32" s="137" t="s">
        <v>314</v>
      </c>
      <c r="E32" s="121">
        <f t="shared" si="0"/>
        <v>32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32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32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0</v>
      </c>
      <c r="CP32" s="121">
        <v>0</v>
      </c>
      <c r="CQ32" s="121">
        <v>0</v>
      </c>
      <c r="CR32" s="121">
        <v>0</v>
      </c>
      <c r="CS32" s="121">
        <v>0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121">
        <v>0</v>
      </c>
      <c r="CZ32" s="121">
        <v>0</v>
      </c>
      <c r="DA32" s="121">
        <v>0</v>
      </c>
      <c r="DB32" s="121">
        <v>0</v>
      </c>
      <c r="DC32" s="121">
        <v>0</v>
      </c>
      <c r="DD32" s="121">
        <v>0</v>
      </c>
      <c r="DE32" s="121">
        <v>0</v>
      </c>
      <c r="DF32" s="121">
        <v>0</v>
      </c>
      <c r="DG32" s="121">
        <v>0</v>
      </c>
      <c r="DH32" s="121">
        <v>0</v>
      </c>
    </row>
    <row r="33" spans="1:112" ht="19.5" customHeight="1">
      <c r="A33" s="137" t="s">
        <v>16</v>
      </c>
      <c r="B33" s="137" t="s">
        <v>16</v>
      </c>
      <c r="C33" s="137" t="s">
        <v>16</v>
      </c>
      <c r="D33" s="137" t="s">
        <v>315</v>
      </c>
      <c r="E33" s="121">
        <f t="shared" si="0"/>
        <v>206.821</v>
      </c>
      <c r="F33" s="121">
        <v>57.999</v>
      </c>
      <c r="G33" s="121">
        <v>17.1096</v>
      </c>
      <c r="H33" s="121">
        <v>22.699</v>
      </c>
      <c r="I33" s="121">
        <v>0</v>
      </c>
      <c r="J33" s="121">
        <v>0</v>
      </c>
      <c r="K33" s="121">
        <v>17.0224</v>
      </c>
      <c r="L33" s="121">
        <v>0</v>
      </c>
      <c r="M33" s="121">
        <v>0</v>
      </c>
      <c r="N33" s="121">
        <v>0</v>
      </c>
      <c r="O33" s="121">
        <v>0</v>
      </c>
      <c r="P33" s="121">
        <v>1.168</v>
      </c>
      <c r="Q33" s="121">
        <v>0</v>
      </c>
      <c r="R33" s="121">
        <v>0</v>
      </c>
      <c r="S33" s="121">
        <v>0</v>
      </c>
      <c r="T33" s="121">
        <v>28</v>
      </c>
      <c r="U33" s="121">
        <v>20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8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120.822</v>
      </c>
      <c r="AW33" s="121">
        <v>0</v>
      </c>
      <c r="AX33" s="121">
        <v>0</v>
      </c>
      <c r="AY33" s="121">
        <v>0</v>
      </c>
      <c r="AZ33" s="121">
        <v>0</v>
      </c>
      <c r="BA33" s="121">
        <v>119.472</v>
      </c>
      <c r="BB33" s="121">
        <v>0</v>
      </c>
      <c r="BC33" s="121">
        <v>0</v>
      </c>
      <c r="BD33" s="121">
        <v>0</v>
      </c>
      <c r="BE33" s="121">
        <v>0.006</v>
      </c>
      <c r="BF33" s="121">
        <v>0</v>
      </c>
      <c r="BG33" s="121">
        <v>0</v>
      </c>
      <c r="BH33" s="121">
        <v>1.344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121">
        <v>0</v>
      </c>
      <c r="CZ33" s="121">
        <v>0</v>
      </c>
      <c r="DA33" s="121">
        <v>0</v>
      </c>
      <c r="DB33" s="121">
        <v>0</v>
      </c>
      <c r="DC33" s="121">
        <v>0</v>
      </c>
      <c r="DD33" s="121">
        <v>0</v>
      </c>
      <c r="DE33" s="121">
        <v>0</v>
      </c>
      <c r="DF33" s="121">
        <v>0</v>
      </c>
      <c r="DG33" s="121">
        <v>0</v>
      </c>
      <c r="DH33" s="121">
        <v>0</v>
      </c>
    </row>
    <row r="34" spans="1:112" ht="19.5" customHeight="1">
      <c r="A34" s="137" t="s">
        <v>16</v>
      </c>
      <c r="B34" s="137" t="s">
        <v>16</v>
      </c>
      <c r="C34" s="137" t="s">
        <v>16</v>
      </c>
      <c r="D34" s="137" t="s">
        <v>316</v>
      </c>
      <c r="E34" s="121">
        <f t="shared" si="0"/>
        <v>59.349000000000004</v>
      </c>
      <c r="F34" s="121">
        <v>57.999</v>
      </c>
      <c r="G34" s="121">
        <v>17.1096</v>
      </c>
      <c r="H34" s="121">
        <v>22.699</v>
      </c>
      <c r="I34" s="121">
        <v>0</v>
      </c>
      <c r="J34" s="121">
        <v>0</v>
      </c>
      <c r="K34" s="121">
        <v>17.0224</v>
      </c>
      <c r="L34" s="121">
        <v>0</v>
      </c>
      <c r="M34" s="121">
        <v>0</v>
      </c>
      <c r="N34" s="121">
        <v>0</v>
      </c>
      <c r="O34" s="121">
        <v>0</v>
      </c>
      <c r="P34" s="121">
        <v>1.168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1.35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0.006</v>
      </c>
      <c r="BF34" s="121">
        <v>0</v>
      </c>
      <c r="BG34" s="121">
        <v>0</v>
      </c>
      <c r="BH34" s="121">
        <v>1.344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v>0</v>
      </c>
      <c r="CI34" s="121">
        <v>0</v>
      </c>
      <c r="CJ34" s="121">
        <v>0</v>
      </c>
      <c r="CK34" s="121">
        <v>0</v>
      </c>
      <c r="CL34" s="121">
        <v>0</v>
      </c>
      <c r="CM34" s="121">
        <v>0</v>
      </c>
      <c r="CN34" s="121">
        <v>0</v>
      </c>
      <c r="CO34" s="121">
        <v>0</v>
      </c>
      <c r="CP34" s="121">
        <v>0</v>
      </c>
      <c r="CQ34" s="121">
        <v>0</v>
      </c>
      <c r="CR34" s="121">
        <v>0</v>
      </c>
      <c r="CS34" s="121">
        <v>0</v>
      </c>
      <c r="CT34" s="121">
        <v>0</v>
      </c>
      <c r="CU34" s="121">
        <v>0</v>
      </c>
      <c r="CV34" s="121">
        <v>0</v>
      </c>
      <c r="CW34" s="121">
        <v>0</v>
      </c>
      <c r="CX34" s="121">
        <v>0</v>
      </c>
      <c r="CY34" s="121">
        <v>0</v>
      </c>
      <c r="CZ34" s="121">
        <v>0</v>
      </c>
      <c r="DA34" s="121">
        <v>0</v>
      </c>
      <c r="DB34" s="121">
        <v>0</v>
      </c>
      <c r="DC34" s="121">
        <v>0</v>
      </c>
      <c r="DD34" s="121">
        <v>0</v>
      </c>
      <c r="DE34" s="121">
        <v>0</v>
      </c>
      <c r="DF34" s="121">
        <v>0</v>
      </c>
      <c r="DG34" s="121">
        <v>0</v>
      </c>
      <c r="DH34" s="121">
        <v>0</v>
      </c>
    </row>
    <row r="35" spans="1:112" ht="19.5" customHeight="1">
      <c r="A35" s="137" t="s">
        <v>108</v>
      </c>
      <c r="B35" s="137" t="s">
        <v>84</v>
      </c>
      <c r="C35" s="137" t="s">
        <v>87</v>
      </c>
      <c r="D35" s="137" t="s">
        <v>299</v>
      </c>
      <c r="E35" s="121">
        <f t="shared" si="0"/>
        <v>58.005</v>
      </c>
      <c r="F35" s="121">
        <v>57.999</v>
      </c>
      <c r="G35" s="121">
        <v>17.1096</v>
      </c>
      <c r="H35" s="121">
        <v>22.699</v>
      </c>
      <c r="I35" s="121">
        <v>0</v>
      </c>
      <c r="J35" s="121">
        <v>0</v>
      </c>
      <c r="K35" s="121">
        <v>17.0224</v>
      </c>
      <c r="L35" s="121">
        <v>0</v>
      </c>
      <c r="M35" s="121">
        <v>0</v>
      </c>
      <c r="N35" s="121">
        <v>0</v>
      </c>
      <c r="O35" s="121">
        <v>0</v>
      </c>
      <c r="P35" s="121">
        <v>1.168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0.006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0.006</v>
      </c>
      <c r="BF35" s="121">
        <v>0</v>
      </c>
      <c r="BG35" s="121">
        <v>0</v>
      </c>
      <c r="BH35" s="121"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v>0</v>
      </c>
      <c r="CI35" s="121">
        <v>0</v>
      </c>
      <c r="CJ35" s="121">
        <v>0</v>
      </c>
      <c r="CK35" s="121">
        <v>0</v>
      </c>
      <c r="CL35" s="121">
        <v>0</v>
      </c>
      <c r="CM35" s="121">
        <v>0</v>
      </c>
      <c r="CN35" s="121">
        <v>0</v>
      </c>
      <c r="CO35" s="121">
        <v>0</v>
      </c>
      <c r="CP35" s="121">
        <v>0</v>
      </c>
      <c r="CQ35" s="121">
        <v>0</v>
      </c>
      <c r="CR35" s="121">
        <v>0</v>
      </c>
      <c r="CS35" s="121">
        <v>0</v>
      </c>
      <c r="CT35" s="121">
        <v>0</v>
      </c>
      <c r="CU35" s="121">
        <v>0</v>
      </c>
      <c r="CV35" s="121">
        <v>0</v>
      </c>
      <c r="CW35" s="121">
        <v>0</v>
      </c>
      <c r="CX35" s="121">
        <v>0</v>
      </c>
      <c r="CY35" s="121">
        <v>0</v>
      </c>
      <c r="CZ35" s="121">
        <v>0</v>
      </c>
      <c r="DA35" s="121">
        <v>0</v>
      </c>
      <c r="DB35" s="121">
        <v>0</v>
      </c>
      <c r="DC35" s="121">
        <v>0</v>
      </c>
      <c r="DD35" s="121">
        <v>0</v>
      </c>
      <c r="DE35" s="121">
        <v>0</v>
      </c>
      <c r="DF35" s="121">
        <v>0</v>
      </c>
      <c r="DG35" s="121">
        <v>0</v>
      </c>
      <c r="DH35" s="121">
        <v>0</v>
      </c>
    </row>
    <row r="36" spans="1:112" ht="19.5" customHeight="1">
      <c r="A36" s="137" t="s">
        <v>108</v>
      </c>
      <c r="B36" s="137" t="s">
        <v>84</v>
      </c>
      <c r="C36" s="137" t="s">
        <v>109</v>
      </c>
      <c r="D36" s="137" t="s">
        <v>317</v>
      </c>
      <c r="E36" s="121">
        <f t="shared" si="0"/>
        <v>1.344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121">
        <v>0</v>
      </c>
      <c r="AV36" s="121">
        <v>1.344</v>
      </c>
      <c r="AW36" s="121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v>0</v>
      </c>
      <c r="BH36" s="121">
        <v>1.344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v>0</v>
      </c>
      <c r="BP36" s="121"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v>0</v>
      </c>
      <c r="CI36" s="121">
        <v>0</v>
      </c>
      <c r="CJ36" s="121">
        <v>0</v>
      </c>
      <c r="CK36" s="121">
        <v>0</v>
      </c>
      <c r="CL36" s="121">
        <v>0</v>
      </c>
      <c r="CM36" s="121">
        <v>0</v>
      </c>
      <c r="CN36" s="121">
        <v>0</v>
      </c>
      <c r="CO36" s="121">
        <v>0</v>
      </c>
      <c r="CP36" s="121">
        <v>0</v>
      </c>
      <c r="CQ36" s="121">
        <v>0</v>
      </c>
      <c r="CR36" s="121">
        <v>0</v>
      </c>
      <c r="CS36" s="121">
        <v>0</v>
      </c>
      <c r="CT36" s="121">
        <v>0</v>
      </c>
      <c r="CU36" s="121">
        <v>0</v>
      </c>
      <c r="CV36" s="121">
        <v>0</v>
      </c>
      <c r="CW36" s="121">
        <v>0</v>
      </c>
      <c r="CX36" s="121">
        <v>0</v>
      </c>
      <c r="CY36" s="121">
        <v>0</v>
      </c>
      <c r="CZ36" s="121">
        <v>0</v>
      </c>
      <c r="DA36" s="121">
        <v>0</v>
      </c>
      <c r="DB36" s="121">
        <v>0</v>
      </c>
      <c r="DC36" s="121">
        <v>0</v>
      </c>
      <c r="DD36" s="121">
        <v>0</v>
      </c>
      <c r="DE36" s="121">
        <v>0</v>
      </c>
      <c r="DF36" s="121">
        <v>0</v>
      </c>
      <c r="DG36" s="121">
        <v>0</v>
      </c>
      <c r="DH36" s="121">
        <v>0</v>
      </c>
    </row>
    <row r="37" spans="1:112" ht="19.5" customHeight="1">
      <c r="A37" s="137" t="s">
        <v>16</v>
      </c>
      <c r="B37" s="137" t="s">
        <v>16</v>
      </c>
      <c r="C37" s="137" t="s">
        <v>16</v>
      </c>
      <c r="D37" s="137" t="s">
        <v>318</v>
      </c>
      <c r="E37" s="121">
        <f t="shared" si="0"/>
        <v>147.47199999999998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28</v>
      </c>
      <c r="U37" s="121">
        <v>20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8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119.472</v>
      </c>
      <c r="AW37" s="121">
        <v>0</v>
      </c>
      <c r="AX37" s="121">
        <v>0</v>
      </c>
      <c r="AY37" s="121">
        <v>0</v>
      </c>
      <c r="AZ37" s="121">
        <v>0</v>
      </c>
      <c r="BA37" s="121">
        <v>119.472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>
        <v>0</v>
      </c>
      <c r="CK37" s="121">
        <v>0</v>
      </c>
      <c r="CL37" s="121">
        <v>0</v>
      </c>
      <c r="CM37" s="121">
        <v>0</v>
      </c>
      <c r="CN37" s="121">
        <v>0</v>
      </c>
      <c r="CO37" s="121">
        <v>0</v>
      </c>
      <c r="CP37" s="121">
        <v>0</v>
      </c>
      <c r="CQ37" s="121">
        <v>0</v>
      </c>
      <c r="CR37" s="121">
        <v>0</v>
      </c>
      <c r="CS37" s="121">
        <v>0</v>
      </c>
      <c r="CT37" s="121">
        <v>0</v>
      </c>
      <c r="CU37" s="121">
        <v>0</v>
      </c>
      <c r="CV37" s="121">
        <v>0</v>
      </c>
      <c r="CW37" s="121">
        <v>0</v>
      </c>
      <c r="CX37" s="121">
        <v>0</v>
      </c>
      <c r="CY37" s="121">
        <v>0</v>
      </c>
      <c r="CZ37" s="121">
        <v>0</v>
      </c>
      <c r="DA37" s="121">
        <v>0</v>
      </c>
      <c r="DB37" s="121">
        <v>0</v>
      </c>
      <c r="DC37" s="121">
        <v>0</v>
      </c>
      <c r="DD37" s="121">
        <v>0</v>
      </c>
      <c r="DE37" s="121">
        <v>0</v>
      </c>
      <c r="DF37" s="121">
        <v>0</v>
      </c>
      <c r="DG37" s="121">
        <v>0</v>
      </c>
      <c r="DH37" s="121">
        <v>0</v>
      </c>
    </row>
    <row r="38" spans="1:112" ht="19.5" customHeight="1">
      <c r="A38" s="137" t="s">
        <v>108</v>
      </c>
      <c r="B38" s="137" t="s">
        <v>111</v>
      </c>
      <c r="C38" s="137" t="s">
        <v>95</v>
      </c>
      <c r="D38" s="137" t="s">
        <v>319</v>
      </c>
      <c r="E38" s="121">
        <f t="shared" si="0"/>
        <v>139.47199999999998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20</v>
      </c>
      <c r="U38" s="121">
        <v>20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119.472</v>
      </c>
      <c r="AW38" s="121">
        <v>0</v>
      </c>
      <c r="AX38" s="121">
        <v>0</v>
      </c>
      <c r="AY38" s="121">
        <v>0</v>
      </c>
      <c r="AZ38" s="121">
        <v>0</v>
      </c>
      <c r="BA38" s="121">
        <v>119.472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0</v>
      </c>
      <c r="CF38" s="121">
        <v>0</v>
      </c>
      <c r="CG38" s="121">
        <v>0</v>
      </c>
      <c r="CH38" s="121">
        <v>0</v>
      </c>
      <c r="CI38" s="121">
        <v>0</v>
      </c>
      <c r="CJ38" s="121">
        <v>0</v>
      </c>
      <c r="CK38" s="121">
        <v>0</v>
      </c>
      <c r="CL38" s="121">
        <v>0</v>
      </c>
      <c r="CM38" s="121">
        <v>0</v>
      </c>
      <c r="CN38" s="121">
        <v>0</v>
      </c>
      <c r="CO38" s="121">
        <v>0</v>
      </c>
      <c r="CP38" s="121">
        <v>0</v>
      </c>
      <c r="CQ38" s="121">
        <v>0</v>
      </c>
      <c r="CR38" s="121">
        <v>0</v>
      </c>
      <c r="CS38" s="121">
        <v>0</v>
      </c>
      <c r="CT38" s="121">
        <v>0</v>
      </c>
      <c r="CU38" s="121">
        <v>0</v>
      </c>
      <c r="CV38" s="121">
        <v>0</v>
      </c>
      <c r="CW38" s="121">
        <v>0</v>
      </c>
      <c r="CX38" s="121">
        <v>0</v>
      </c>
      <c r="CY38" s="121">
        <v>0</v>
      </c>
      <c r="CZ38" s="121">
        <v>0</v>
      </c>
      <c r="DA38" s="121">
        <v>0</v>
      </c>
      <c r="DB38" s="121">
        <v>0</v>
      </c>
      <c r="DC38" s="121">
        <v>0</v>
      </c>
      <c r="DD38" s="121">
        <v>0</v>
      </c>
      <c r="DE38" s="121">
        <v>0</v>
      </c>
      <c r="DF38" s="121">
        <v>0</v>
      </c>
      <c r="DG38" s="121">
        <v>0</v>
      </c>
      <c r="DH38" s="121">
        <v>0</v>
      </c>
    </row>
    <row r="39" spans="1:112" ht="19.5" customHeight="1">
      <c r="A39" s="137" t="s">
        <v>108</v>
      </c>
      <c r="B39" s="137" t="s">
        <v>111</v>
      </c>
      <c r="C39" s="137" t="s">
        <v>111</v>
      </c>
      <c r="D39" s="137" t="s">
        <v>320</v>
      </c>
      <c r="E39" s="121">
        <f t="shared" si="0"/>
        <v>8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8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8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v>0</v>
      </c>
      <c r="BH39" s="121"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v>0</v>
      </c>
      <c r="BP39" s="121"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0</v>
      </c>
      <c r="CF39" s="121">
        <v>0</v>
      </c>
      <c r="CG39" s="121">
        <v>0</v>
      </c>
      <c r="CH39" s="121">
        <v>0</v>
      </c>
      <c r="CI39" s="121">
        <v>0</v>
      </c>
      <c r="CJ39" s="121">
        <v>0</v>
      </c>
      <c r="CK39" s="121">
        <v>0</v>
      </c>
      <c r="CL39" s="121">
        <v>0</v>
      </c>
      <c r="CM39" s="121">
        <v>0</v>
      </c>
      <c r="CN39" s="121">
        <v>0</v>
      </c>
      <c r="CO39" s="121">
        <v>0</v>
      </c>
      <c r="CP39" s="121">
        <v>0</v>
      </c>
      <c r="CQ39" s="121">
        <v>0</v>
      </c>
      <c r="CR39" s="121">
        <v>0</v>
      </c>
      <c r="CS39" s="121">
        <v>0</v>
      </c>
      <c r="CT39" s="121">
        <v>0</v>
      </c>
      <c r="CU39" s="121">
        <v>0</v>
      </c>
      <c r="CV39" s="121">
        <v>0</v>
      </c>
      <c r="CW39" s="121">
        <v>0</v>
      </c>
      <c r="CX39" s="121">
        <v>0</v>
      </c>
      <c r="CY39" s="121">
        <v>0</v>
      </c>
      <c r="CZ39" s="121">
        <v>0</v>
      </c>
      <c r="DA39" s="121">
        <v>0</v>
      </c>
      <c r="DB39" s="121">
        <v>0</v>
      </c>
      <c r="DC39" s="121">
        <v>0</v>
      </c>
      <c r="DD39" s="121">
        <v>0</v>
      </c>
      <c r="DE39" s="121">
        <v>0</v>
      </c>
      <c r="DF39" s="121">
        <v>0</v>
      </c>
      <c r="DG39" s="121">
        <v>0</v>
      </c>
      <c r="DH39" s="121">
        <v>0</v>
      </c>
    </row>
    <row r="40" spans="1:112" ht="19.5" customHeight="1">
      <c r="A40" s="137" t="s">
        <v>16</v>
      </c>
      <c r="B40" s="137" t="s">
        <v>16</v>
      </c>
      <c r="C40" s="137" t="s">
        <v>16</v>
      </c>
      <c r="D40" s="137" t="s">
        <v>321</v>
      </c>
      <c r="E40" s="121">
        <f t="shared" si="0"/>
        <v>52.6876</v>
      </c>
      <c r="F40" s="121">
        <v>52.6876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52.6876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v>0</v>
      </c>
      <c r="BH40" s="121"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v>0</v>
      </c>
      <c r="BP40" s="121"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v>0</v>
      </c>
      <c r="CI40" s="121">
        <v>0</v>
      </c>
      <c r="CJ40" s="121">
        <v>0</v>
      </c>
      <c r="CK40" s="121">
        <v>0</v>
      </c>
      <c r="CL40" s="121">
        <v>0</v>
      </c>
      <c r="CM40" s="121">
        <v>0</v>
      </c>
      <c r="CN40" s="121">
        <v>0</v>
      </c>
      <c r="CO40" s="121">
        <v>0</v>
      </c>
      <c r="CP40" s="121">
        <v>0</v>
      </c>
      <c r="CQ40" s="121">
        <v>0</v>
      </c>
      <c r="CR40" s="121">
        <v>0</v>
      </c>
      <c r="CS40" s="121">
        <v>0</v>
      </c>
      <c r="CT40" s="121">
        <v>0</v>
      </c>
      <c r="CU40" s="121">
        <v>0</v>
      </c>
      <c r="CV40" s="121">
        <v>0</v>
      </c>
      <c r="CW40" s="121">
        <v>0</v>
      </c>
      <c r="CX40" s="121">
        <v>0</v>
      </c>
      <c r="CY40" s="121">
        <v>0</v>
      </c>
      <c r="CZ40" s="121">
        <v>0</v>
      </c>
      <c r="DA40" s="121">
        <v>0</v>
      </c>
      <c r="DB40" s="121">
        <v>0</v>
      </c>
      <c r="DC40" s="121">
        <v>0</v>
      </c>
      <c r="DD40" s="121">
        <v>0</v>
      </c>
      <c r="DE40" s="121">
        <v>0</v>
      </c>
      <c r="DF40" s="121">
        <v>0</v>
      </c>
      <c r="DG40" s="121">
        <v>0</v>
      </c>
      <c r="DH40" s="121">
        <v>0</v>
      </c>
    </row>
    <row r="41" spans="1:112" ht="19.5" customHeight="1">
      <c r="A41" s="137" t="s">
        <v>16</v>
      </c>
      <c r="B41" s="137" t="s">
        <v>16</v>
      </c>
      <c r="C41" s="137" t="s">
        <v>16</v>
      </c>
      <c r="D41" s="137" t="s">
        <v>322</v>
      </c>
      <c r="E41" s="121">
        <f t="shared" si="0"/>
        <v>52.6876</v>
      </c>
      <c r="F41" s="121">
        <v>52.6876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52.6876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v>0</v>
      </c>
      <c r="BH41" s="121"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v>0</v>
      </c>
      <c r="BP41" s="121"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v>0</v>
      </c>
      <c r="CI41" s="121">
        <v>0</v>
      </c>
      <c r="CJ41" s="121">
        <v>0</v>
      </c>
      <c r="CK41" s="121">
        <v>0</v>
      </c>
      <c r="CL41" s="121">
        <v>0</v>
      </c>
      <c r="CM41" s="121">
        <v>0</v>
      </c>
      <c r="CN41" s="121">
        <v>0</v>
      </c>
      <c r="CO41" s="121">
        <v>0</v>
      </c>
      <c r="CP41" s="121">
        <v>0</v>
      </c>
      <c r="CQ41" s="121">
        <v>0</v>
      </c>
      <c r="CR41" s="121">
        <v>0</v>
      </c>
      <c r="CS41" s="121">
        <v>0</v>
      </c>
      <c r="CT41" s="121">
        <v>0</v>
      </c>
      <c r="CU41" s="121">
        <v>0</v>
      </c>
      <c r="CV41" s="121">
        <v>0</v>
      </c>
      <c r="CW41" s="121">
        <v>0</v>
      </c>
      <c r="CX41" s="121">
        <v>0</v>
      </c>
      <c r="CY41" s="121">
        <v>0</v>
      </c>
      <c r="CZ41" s="121">
        <v>0</v>
      </c>
      <c r="DA41" s="121">
        <v>0</v>
      </c>
      <c r="DB41" s="121">
        <v>0</v>
      </c>
      <c r="DC41" s="121">
        <v>0</v>
      </c>
      <c r="DD41" s="121">
        <v>0</v>
      </c>
      <c r="DE41" s="121">
        <v>0</v>
      </c>
      <c r="DF41" s="121">
        <v>0</v>
      </c>
      <c r="DG41" s="121">
        <v>0</v>
      </c>
      <c r="DH41" s="121">
        <v>0</v>
      </c>
    </row>
    <row r="42" spans="1:112" ht="19.5" customHeight="1">
      <c r="A42" s="137" t="s">
        <v>114</v>
      </c>
      <c r="B42" s="137" t="s">
        <v>101</v>
      </c>
      <c r="C42" s="137" t="s">
        <v>84</v>
      </c>
      <c r="D42" s="137" t="s">
        <v>323</v>
      </c>
      <c r="E42" s="121">
        <f t="shared" si="0"/>
        <v>52.6876</v>
      </c>
      <c r="F42" s="121">
        <v>52.6876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52.6876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v>0</v>
      </c>
      <c r="BH42" s="121"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v>0</v>
      </c>
      <c r="CI42" s="121">
        <v>0</v>
      </c>
      <c r="CJ42" s="121">
        <v>0</v>
      </c>
      <c r="CK42" s="121">
        <v>0</v>
      </c>
      <c r="CL42" s="121">
        <v>0</v>
      </c>
      <c r="CM42" s="121">
        <v>0</v>
      </c>
      <c r="CN42" s="121">
        <v>0</v>
      </c>
      <c r="CO42" s="121">
        <v>0</v>
      </c>
      <c r="CP42" s="121">
        <v>0</v>
      </c>
      <c r="CQ42" s="121">
        <v>0</v>
      </c>
      <c r="CR42" s="121">
        <v>0</v>
      </c>
      <c r="CS42" s="121">
        <v>0</v>
      </c>
      <c r="CT42" s="121">
        <v>0</v>
      </c>
      <c r="CU42" s="121">
        <v>0</v>
      </c>
      <c r="CV42" s="121">
        <v>0</v>
      </c>
      <c r="CW42" s="121">
        <v>0</v>
      </c>
      <c r="CX42" s="121">
        <v>0</v>
      </c>
      <c r="CY42" s="121">
        <v>0</v>
      </c>
      <c r="CZ42" s="121">
        <v>0</v>
      </c>
      <c r="DA42" s="121">
        <v>0</v>
      </c>
      <c r="DB42" s="121">
        <v>0</v>
      </c>
      <c r="DC42" s="121">
        <v>0</v>
      </c>
      <c r="DD42" s="121">
        <v>0</v>
      </c>
      <c r="DE42" s="121">
        <v>0</v>
      </c>
      <c r="DF42" s="121">
        <v>0</v>
      </c>
      <c r="DG42" s="121">
        <v>0</v>
      </c>
      <c r="DH42" s="12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59" t="s">
        <v>324</v>
      </c>
    </row>
    <row r="2" spans="1:7" ht="25.5" customHeight="1">
      <c r="A2" s="56" t="s">
        <v>325</v>
      </c>
      <c r="B2" s="56"/>
      <c r="C2" s="56"/>
      <c r="D2" s="56"/>
      <c r="E2" s="56"/>
      <c r="F2" s="56"/>
      <c r="G2" s="56"/>
    </row>
    <row r="3" spans="1:7" ht="19.5" customHeight="1">
      <c r="A3" s="115" t="s">
        <v>5</v>
      </c>
      <c r="B3" s="57"/>
      <c r="C3" s="57"/>
      <c r="D3" s="57"/>
      <c r="E3" s="96"/>
      <c r="F3" s="96"/>
      <c r="G3" s="59" t="s">
        <v>6</v>
      </c>
    </row>
    <row r="4" spans="1:7" ht="19.5" customHeight="1">
      <c r="A4" s="101" t="s">
        <v>326</v>
      </c>
      <c r="B4" s="102"/>
      <c r="C4" s="102"/>
      <c r="D4" s="103"/>
      <c r="E4" s="122" t="s">
        <v>118</v>
      </c>
      <c r="F4" s="67"/>
      <c r="G4" s="67"/>
    </row>
    <row r="5" spans="1:7" ht="19.5" customHeight="1">
      <c r="A5" s="60" t="s">
        <v>67</v>
      </c>
      <c r="B5" s="62"/>
      <c r="C5" s="123" t="s">
        <v>68</v>
      </c>
      <c r="D5" s="124" t="s">
        <v>172</v>
      </c>
      <c r="E5" s="67" t="s">
        <v>59</v>
      </c>
      <c r="F5" s="64" t="s">
        <v>327</v>
      </c>
      <c r="G5" s="125" t="s">
        <v>328</v>
      </c>
    </row>
    <row r="6" spans="1:7" ht="33.75" customHeight="1">
      <c r="A6" s="69" t="s">
        <v>79</v>
      </c>
      <c r="B6" s="70" t="s">
        <v>80</v>
      </c>
      <c r="C6" s="126"/>
      <c r="D6" s="127"/>
      <c r="E6" s="73"/>
      <c r="F6" s="74"/>
      <c r="G6" s="109"/>
    </row>
    <row r="7" spans="1:7" ht="19.5" customHeight="1">
      <c r="A7" s="75" t="s">
        <v>16</v>
      </c>
      <c r="B7" s="119" t="s">
        <v>16</v>
      </c>
      <c r="C7" s="128" t="s">
        <v>16</v>
      </c>
      <c r="D7" s="75" t="s">
        <v>59</v>
      </c>
      <c r="E7" s="129">
        <v>738.4771</v>
      </c>
      <c r="F7" s="130">
        <v>650.3139</v>
      </c>
      <c r="G7" s="121">
        <v>88.1632</v>
      </c>
    </row>
    <row r="8" spans="1:7" ht="19.5" customHeight="1">
      <c r="A8" s="75" t="s">
        <v>16</v>
      </c>
      <c r="B8" s="119" t="s">
        <v>16</v>
      </c>
      <c r="C8" s="128" t="s">
        <v>82</v>
      </c>
      <c r="D8" s="75" t="s">
        <v>0</v>
      </c>
      <c r="E8" s="129">
        <v>738.4771</v>
      </c>
      <c r="F8" s="130">
        <v>650.3139</v>
      </c>
      <c r="G8" s="121">
        <v>88.1632</v>
      </c>
    </row>
    <row r="9" spans="1:7" ht="19.5" customHeight="1">
      <c r="A9" s="75" t="s">
        <v>329</v>
      </c>
      <c r="B9" s="119" t="s">
        <v>16</v>
      </c>
      <c r="C9" s="128" t="s">
        <v>16</v>
      </c>
      <c r="D9" s="75" t="s">
        <v>194</v>
      </c>
      <c r="E9" s="129">
        <v>524.5431</v>
      </c>
      <c r="F9" s="130">
        <v>524.5431</v>
      </c>
      <c r="G9" s="121">
        <v>0</v>
      </c>
    </row>
    <row r="10" spans="1:7" ht="19.5" customHeight="1">
      <c r="A10" s="75" t="s">
        <v>330</v>
      </c>
      <c r="B10" s="119" t="s">
        <v>84</v>
      </c>
      <c r="C10" s="128" t="s">
        <v>85</v>
      </c>
      <c r="D10" s="75" t="s">
        <v>331</v>
      </c>
      <c r="E10" s="129">
        <v>105.4704</v>
      </c>
      <c r="F10" s="130">
        <v>105.4704</v>
      </c>
      <c r="G10" s="121">
        <v>0</v>
      </c>
    </row>
    <row r="11" spans="1:7" ht="19.5" customHeight="1">
      <c r="A11" s="75" t="s">
        <v>330</v>
      </c>
      <c r="B11" s="119" t="s">
        <v>101</v>
      </c>
      <c r="C11" s="128" t="s">
        <v>85</v>
      </c>
      <c r="D11" s="75" t="s">
        <v>332</v>
      </c>
      <c r="E11" s="129">
        <v>213.8194</v>
      </c>
      <c r="F11" s="130">
        <v>213.8194</v>
      </c>
      <c r="G11" s="121">
        <v>0</v>
      </c>
    </row>
    <row r="12" spans="1:7" ht="19.5" customHeight="1">
      <c r="A12" s="75" t="s">
        <v>330</v>
      </c>
      <c r="B12" s="119" t="s">
        <v>89</v>
      </c>
      <c r="C12" s="128" t="s">
        <v>85</v>
      </c>
      <c r="D12" s="75" t="s">
        <v>333</v>
      </c>
      <c r="E12" s="129">
        <v>6.2782</v>
      </c>
      <c r="F12" s="130">
        <v>6.2782</v>
      </c>
      <c r="G12" s="121">
        <v>0</v>
      </c>
    </row>
    <row r="13" spans="1:7" ht="19.5" customHeight="1">
      <c r="A13" s="75" t="s">
        <v>330</v>
      </c>
      <c r="B13" s="119" t="s">
        <v>111</v>
      </c>
      <c r="C13" s="128" t="s">
        <v>85</v>
      </c>
      <c r="D13" s="75" t="s">
        <v>334</v>
      </c>
      <c r="E13" s="129">
        <v>32.5796</v>
      </c>
      <c r="F13" s="130">
        <v>32.5796</v>
      </c>
      <c r="G13" s="121">
        <v>0</v>
      </c>
    </row>
    <row r="14" spans="1:7" ht="19.5" customHeight="1">
      <c r="A14" s="75" t="s">
        <v>330</v>
      </c>
      <c r="B14" s="119" t="s">
        <v>109</v>
      </c>
      <c r="C14" s="128" t="s">
        <v>85</v>
      </c>
      <c r="D14" s="75" t="s">
        <v>335</v>
      </c>
      <c r="E14" s="129">
        <v>48.9105</v>
      </c>
      <c r="F14" s="130">
        <v>48.9105</v>
      </c>
      <c r="G14" s="121">
        <v>0</v>
      </c>
    </row>
    <row r="15" spans="1:7" ht="19.5" customHeight="1">
      <c r="A15" s="75" t="s">
        <v>330</v>
      </c>
      <c r="B15" s="119" t="s">
        <v>188</v>
      </c>
      <c r="C15" s="128" t="s">
        <v>85</v>
      </c>
      <c r="D15" s="75" t="s">
        <v>336</v>
      </c>
      <c r="E15" s="129">
        <v>24.4553</v>
      </c>
      <c r="F15" s="130">
        <v>24.4553</v>
      </c>
      <c r="G15" s="121">
        <v>0</v>
      </c>
    </row>
    <row r="16" spans="1:7" ht="19.5" customHeight="1">
      <c r="A16" s="75" t="s">
        <v>330</v>
      </c>
      <c r="B16" s="119" t="s">
        <v>337</v>
      </c>
      <c r="C16" s="128" t="s">
        <v>85</v>
      </c>
      <c r="D16" s="75" t="s">
        <v>338</v>
      </c>
      <c r="E16" s="129">
        <v>27.0616</v>
      </c>
      <c r="F16" s="130">
        <v>27.0616</v>
      </c>
      <c r="G16" s="121">
        <v>0</v>
      </c>
    </row>
    <row r="17" spans="1:7" ht="19.5" customHeight="1">
      <c r="A17" s="75" t="s">
        <v>330</v>
      </c>
      <c r="B17" s="119" t="s">
        <v>99</v>
      </c>
      <c r="C17" s="128" t="s">
        <v>85</v>
      </c>
      <c r="D17" s="75" t="s">
        <v>339</v>
      </c>
      <c r="E17" s="129">
        <v>7.1738</v>
      </c>
      <c r="F17" s="130">
        <v>7.1738</v>
      </c>
      <c r="G17" s="121">
        <v>0</v>
      </c>
    </row>
    <row r="18" spans="1:7" ht="19.5" customHeight="1">
      <c r="A18" s="75" t="s">
        <v>330</v>
      </c>
      <c r="B18" s="119" t="s">
        <v>340</v>
      </c>
      <c r="C18" s="128" t="s">
        <v>85</v>
      </c>
      <c r="D18" s="75" t="s">
        <v>341</v>
      </c>
      <c r="E18" s="129">
        <v>6.1067</v>
      </c>
      <c r="F18" s="130">
        <v>6.1067</v>
      </c>
      <c r="G18" s="121">
        <v>0</v>
      </c>
    </row>
    <row r="19" spans="1:7" ht="19.5" customHeight="1">
      <c r="A19" s="75" t="s">
        <v>330</v>
      </c>
      <c r="B19" s="119" t="s">
        <v>342</v>
      </c>
      <c r="C19" s="128" t="s">
        <v>85</v>
      </c>
      <c r="D19" s="75" t="s">
        <v>323</v>
      </c>
      <c r="E19" s="129">
        <v>52.6876</v>
      </c>
      <c r="F19" s="130">
        <v>52.6876</v>
      </c>
      <c r="G19" s="121">
        <v>0</v>
      </c>
    </row>
    <row r="20" spans="1:7" ht="19.5" customHeight="1">
      <c r="A20" s="75" t="s">
        <v>343</v>
      </c>
      <c r="B20" s="119" t="s">
        <v>16</v>
      </c>
      <c r="C20" s="128" t="s">
        <v>16</v>
      </c>
      <c r="D20" s="75" t="s">
        <v>344</v>
      </c>
      <c r="E20" s="129">
        <v>88.1632</v>
      </c>
      <c r="F20" s="130">
        <v>0</v>
      </c>
      <c r="G20" s="121">
        <v>88.1632</v>
      </c>
    </row>
    <row r="21" spans="1:7" ht="19.5" customHeight="1">
      <c r="A21" s="75" t="s">
        <v>345</v>
      </c>
      <c r="B21" s="119" t="s">
        <v>84</v>
      </c>
      <c r="C21" s="128" t="s">
        <v>85</v>
      </c>
      <c r="D21" s="75" t="s">
        <v>346</v>
      </c>
      <c r="E21" s="129">
        <v>47.3</v>
      </c>
      <c r="F21" s="130">
        <v>0</v>
      </c>
      <c r="G21" s="121">
        <v>47.3</v>
      </c>
    </row>
    <row r="22" spans="1:7" ht="19.5" customHeight="1">
      <c r="A22" s="75" t="s">
        <v>345</v>
      </c>
      <c r="B22" s="119" t="s">
        <v>101</v>
      </c>
      <c r="C22" s="128" t="s">
        <v>85</v>
      </c>
      <c r="D22" s="75" t="s">
        <v>347</v>
      </c>
      <c r="E22" s="129">
        <v>5</v>
      </c>
      <c r="F22" s="130">
        <v>0</v>
      </c>
      <c r="G22" s="121">
        <v>5</v>
      </c>
    </row>
    <row r="23" spans="1:7" ht="19.5" customHeight="1">
      <c r="A23" s="75" t="s">
        <v>345</v>
      </c>
      <c r="B23" s="119" t="s">
        <v>87</v>
      </c>
      <c r="C23" s="128" t="s">
        <v>85</v>
      </c>
      <c r="D23" s="75" t="s">
        <v>348</v>
      </c>
      <c r="E23" s="129">
        <v>0.2</v>
      </c>
      <c r="F23" s="130">
        <v>0</v>
      </c>
      <c r="G23" s="121">
        <v>0.2</v>
      </c>
    </row>
    <row r="24" spans="1:7" ht="19.5" customHeight="1">
      <c r="A24" s="75" t="s">
        <v>345</v>
      </c>
      <c r="B24" s="119" t="s">
        <v>92</v>
      </c>
      <c r="C24" s="128" t="s">
        <v>85</v>
      </c>
      <c r="D24" s="75" t="s">
        <v>349</v>
      </c>
      <c r="E24" s="129">
        <v>5</v>
      </c>
      <c r="F24" s="130">
        <v>0</v>
      </c>
      <c r="G24" s="121">
        <v>5</v>
      </c>
    </row>
    <row r="25" spans="1:7" ht="19.5" customHeight="1">
      <c r="A25" s="75" t="s">
        <v>345</v>
      </c>
      <c r="B25" s="119" t="s">
        <v>111</v>
      </c>
      <c r="C25" s="128" t="s">
        <v>85</v>
      </c>
      <c r="D25" s="75" t="s">
        <v>350</v>
      </c>
      <c r="E25" s="129">
        <v>0.5</v>
      </c>
      <c r="F25" s="130">
        <v>0</v>
      </c>
      <c r="G25" s="121">
        <v>0.5</v>
      </c>
    </row>
    <row r="26" spans="1:7" ht="19.5" customHeight="1">
      <c r="A26" s="75" t="s">
        <v>345</v>
      </c>
      <c r="B26" s="119" t="s">
        <v>99</v>
      </c>
      <c r="C26" s="128" t="s">
        <v>85</v>
      </c>
      <c r="D26" s="75" t="s">
        <v>351</v>
      </c>
      <c r="E26" s="129">
        <v>2</v>
      </c>
      <c r="F26" s="130">
        <v>0</v>
      </c>
      <c r="G26" s="121">
        <v>2</v>
      </c>
    </row>
    <row r="27" spans="1:7" ht="19.5" customHeight="1">
      <c r="A27" s="75" t="s">
        <v>345</v>
      </c>
      <c r="B27" s="119" t="s">
        <v>342</v>
      </c>
      <c r="C27" s="128" t="s">
        <v>85</v>
      </c>
      <c r="D27" s="75" t="s">
        <v>352</v>
      </c>
      <c r="E27" s="129">
        <v>10</v>
      </c>
      <c r="F27" s="130">
        <v>0</v>
      </c>
      <c r="G27" s="121">
        <v>10</v>
      </c>
    </row>
    <row r="28" spans="1:7" ht="19.5" customHeight="1">
      <c r="A28" s="75" t="s">
        <v>345</v>
      </c>
      <c r="B28" s="119" t="s">
        <v>353</v>
      </c>
      <c r="C28" s="128" t="s">
        <v>85</v>
      </c>
      <c r="D28" s="75" t="s">
        <v>354</v>
      </c>
      <c r="E28" s="129">
        <v>1</v>
      </c>
      <c r="F28" s="130">
        <v>0</v>
      </c>
      <c r="G28" s="121">
        <v>1</v>
      </c>
    </row>
    <row r="29" spans="1:7" ht="19.5" customHeight="1">
      <c r="A29" s="75" t="s">
        <v>345</v>
      </c>
      <c r="B29" s="119" t="s">
        <v>355</v>
      </c>
      <c r="C29" s="128" t="s">
        <v>85</v>
      </c>
      <c r="D29" s="75" t="s">
        <v>356</v>
      </c>
      <c r="E29" s="129">
        <v>7.1632</v>
      </c>
      <c r="F29" s="130">
        <v>0</v>
      </c>
      <c r="G29" s="121">
        <v>7.1632</v>
      </c>
    </row>
    <row r="30" spans="1:7" ht="19.5" customHeight="1">
      <c r="A30" s="75" t="s">
        <v>345</v>
      </c>
      <c r="B30" s="119" t="s">
        <v>93</v>
      </c>
      <c r="C30" s="128" t="s">
        <v>85</v>
      </c>
      <c r="D30" s="75" t="s">
        <v>357</v>
      </c>
      <c r="E30" s="129">
        <v>10</v>
      </c>
      <c r="F30" s="130">
        <v>0</v>
      </c>
      <c r="G30" s="121">
        <v>10</v>
      </c>
    </row>
    <row r="31" spans="1:7" ht="19.5" customHeight="1">
      <c r="A31" s="75" t="s">
        <v>358</v>
      </c>
      <c r="B31" s="119" t="s">
        <v>16</v>
      </c>
      <c r="C31" s="128" t="s">
        <v>16</v>
      </c>
      <c r="D31" s="75" t="s">
        <v>359</v>
      </c>
      <c r="E31" s="129">
        <v>125.7708</v>
      </c>
      <c r="F31" s="130">
        <v>125.7708</v>
      </c>
      <c r="G31" s="121">
        <v>0</v>
      </c>
    </row>
    <row r="32" spans="1:7" ht="19.5" customHeight="1">
      <c r="A32" s="75" t="s">
        <v>360</v>
      </c>
      <c r="B32" s="119" t="s">
        <v>95</v>
      </c>
      <c r="C32" s="128" t="s">
        <v>85</v>
      </c>
      <c r="D32" s="75" t="s">
        <v>361</v>
      </c>
      <c r="E32" s="129">
        <v>125.7576</v>
      </c>
      <c r="F32" s="130">
        <v>125.7576</v>
      </c>
      <c r="G32" s="121">
        <v>0</v>
      </c>
    </row>
    <row r="33" spans="1:7" ht="19.5" customHeight="1">
      <c r="A33" s="75" t="s">
        <v>360</v>
      </c>
      <c r="B33" s="119" t="s">
        <v>188</v>
      </c>
      <c r="C33" s="128" t="s">
        <v>85</v>
      </c>
      <c r="D33" s="75" t="s">
        <v>362</v>
      </c>
      <c r="E33" s="129">
        <v>0.0132</v>
      </c>
      <c r="F33" s="130">
        <v>0.0132</v>
      </c>
      <c r="G33" s="12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55" t="s">
        <v>363</v>
      </c>
    </row>
    <row r="2" spans="1:6" ht="19.5" customHeight="1">
      <c r="A2" s="56" t="s">
        <v>364</v>
      </c>
      <c r="B2" s="56"/>
      <c r="C2" s="56"/>
      <c r="D2" s="56"/>
      <c r="E2" s="56"/>
      <c r="F2" s="56"/>
    </row>
    <row r="3" spans="1:6" ht="19.5" customHeight="1">
      <c r="A3" s="115" t="s">
        <v>5</v>
      </c>
      <c r="B3" s="57"/>
      <c r="C3" s="57"/>
      <c r="D3" s="116"/>
      <c r="E3" s="116"/>
      <c r="F3" s="59" t="s">
        <v>6</v>
      </c>
    </row>
    <row r="4" spans="1:6" ht="19.5" customHeight="1">
      <c r="A4" s="60" t="s">
        <v>67</v>
      </c>
      <c r="B4" s="61"/>
      <c r="C4" s="62"/>
      <c r="D4" s="117" t="s">
        <v>68</v>
      </c>
      <c r="E4" s="97" t="s">
        <v>365</v>
      </c>
      <c r="F4" s="64" t="s">
        <v>72</v>
      </c>
    </row>
    <row r="5" spans="1:6" ht="19.5" customHeight="1">
      <c r="A5" s="68" t="s">
        <v>79</v>
      </c>
      <c r="B5" s="69" t="s">
        <v>80</v>
      </c>
      <c r="C5" s="70" t="s">
        <v>81</v>
      </c>
      <c r="D5" s="118"/>
      <c r="E5" s="97"/>
      <c r="F5" s="98"/>
    </row>
    <row r="6" spans="1:6" ht="19.5" customHeight="1">
      <c r="A6" s="119" t="s">
        <v>16</v>
      </c>
      <c r="B6" s="119" t="s">
        <v>16</v>
      </c>
      <c r="C6" s="119" t="s">
        <v>16</v>
      </c>
      <c r="D6" s="120" t="s">
        <v>16</v>
      </c>
      <c r="E6" s="120" t="s">
        <v>59</v>
      </c>
      <c r="F6" s="121">
        <v>541280</v>
      </c>
    </row>
    <row r="7" spans="1:6" ht="19.5" customHeight="1">
      <c r="A7" s="119" t="s">
        <v>16</v>
      </c>
      <c r="B7" s="119" t="s">
        <v>16</v>
      </c>
      <c r="C7" s="119" t="s">
        <v>16</v>
      </c>
      <c r="D7" s="120" t="s">
        <v>82</v>
      </c>
      <c r="E7" s="120" t="s">
        <v>0</v>
      </c>
      <c r="F7" s="121">
        <v>541280</v>
      </c>
    </row>
    <row r="8" spans="1:6" ht="19.5" customHeight="1">
      <c r="A8" s="119" t="s">
        <v>16</v>
      </c>
      <c r="B8" s="119" t="s">
        <v>16</v>
      </c>
      <c r="C8" s="119" t="s">
        <v>16</v>
      </c>
      <c r="D8" s="120" t="s">
        <v>16</v>
      </c>
      <c r="E8" s="120" t="s">
        <v>88</v>
      </c>
      <c r="F8" s="121">
        <v>57840</v>
      </c>
    </row>
    <row r="9" spans="1:6" ht="19.5" customHeight="1">
      <c r="A9" s="119" t="s">
        <v>83</v>
      </c>
      <c r="B9" s="119" t="s">
        <v>84</v>
      </c>
      <c r="C9" s="119" t="s">
        <v>87</v>
      </c>
      <c r="D9" s="120" t="s">
        <v>85</v>
      </c>
      <c r="E9" s="120" t="s">
        <v>366</v>
      </c>
      <c r="F9" s="121">
        <v>57840</v>
      </c>
    </row>
    <row r="10" spans="1:6" ht="19.5" customHeight="1">
      <c r="A10" s="119" t="s">
        <v>16</v>
      </c>
      <c r="B10" s="119" t="s">
        <v>16</v>
      </c>
      <c r="C10" s="119" t="s">
        <v>16</v>
      </c>
      <c r="D10" s="120" t="s">
        <v>16</v>
      </c>
      <c r="E10" s="120" t="s">
        <v>86</v>
      </c>
      <c r="F10" s="121">
        <v>50000</v>
      </c>
    </row>
    <row r="11" spans="1:6" ht="19.5" customHeight="1">
      <c r="A11" s="119" t="s">
        <v>83</v>
      </c>
      <c r="B11" s="119" t="s">
        <v>89</v>
      </c>
      <c r="C11" s="119" t="s">
        <v>84</v>
      </c>
      <c r="D11" s="120" t="s">
        <v>85</v>
      </c>
      <c r="E11" s="120" t="s">
        <v>367</v>
      </c>
      <c r="F11" s="121">
        <v>50000</v>
      </c>
    </row>
    <row r="12" spans="1:6" ht="19.5" customHeight="1">
      <c r="A12" s="119" t="s">
        <v>16</v>
      </c>
      <c r="B12" s="119" t="s">
        <v>16</v>
      </c>
      <c r="C12" s="119" t="s">
        <v>16</v>
      </c>
      <c r="D12" s="120" t="s">
        <v>16</v>
      </c>
      <c r="E12" s="120" t="s">
        <v>106</v>
      </c>
      <c r="F12" s="121">
        <v>100000</v>
      </c>
    </row>
    <row r="13" spans="1:6" ht="19.5" customHeight="1">
      <c r="A13" s="119" t="s">
        <v>104</v>
      </c>
      <c r="B13" s="119" t="s">
        <v>89</v>
      </c>
      <c r="C13" s="119" t="s">
        <v>105</v>
      </c>
      <c r="D13" s="120" t="s">
        <v>85</v>
      </c>
      <c r="E13" s="120" t="s">
        <v>368</v>
      </c>
      <c r="F13" s="121">
        <v>100000</v>
      </c>
    </row>
    <row r="14" spans="1:6" ht="19.5" customHeight="1">
      <c r="A14" s="119" t="s">
        <v>16</v>
      </c>
      <c r="B14" s="119" t="s">
        <v>16</v>
      </c>
      <c r="C14" s="119" t="s">
        <v>16</v>
      </c>
      <c r="D14" s="120" t="s">
        <v>16</v>
      </c>
      <c r="E14" s="120" t="s">
        <v>107</v>
      </c>
      <c r="F14" s="121">
        <v>320000</v>
      </c>
    </row>
    <row r="15" spans="1:6" ht="19.5" customHeight="1">
      <c r="A15" s="119" t="s">
        <v>104</v>
      </c>
      <c r="B15" s="119" t="s">
        <v>95</v>
      </c>
      <c r="C15" s="119" t="s">
        <v>84</v>
      </c>
      <c r="D15" s="120" t="s">
        <v>85</v>
      </c>
      <c r="E15" s="120" t="s">
        <v>369</v>
      </c>
      <c r="F15" s="121">
        <v>320000</v>
      </c>
    </row>
    <row r="16" spans="1:6" ht="19.5" customHeight="1">
      <c r="A16" s="119" t="s">
        <v>16</v>
      </c>
      <c r="B16" s="119" t="s">
        <v>16</v>
      </c>
      <c r="C16" s="119" t="s">
        <v>16</v>
      </c>
      <c r="D16" s="120" t="s">
        <v>16</v>
      </c>
      <c r="E16" s="120" t="s">
        <v>110</v>
      </c>
      <c r="F16" s="121">
        <v>13440</v>
      </c>
    </row>
    <row r="17" spans="1:6" ht="19.5" customHeight="1">
      <c r="A17" s="119" t="s">
        <v>108</v>
      </c>
      <c r="B17" s="119" t="s">
        <v>84</v>
      </c>
      <c r="C17" s="119" t="s">
        <v>109</v>
      </c>
      <c r="D17" s="120" t="s">
        <v>85</v>
      </c>
      <c r="E17" s="120" t="s">
        <v>370</v>
      </c>
      <c r="F17" s="121">
        <v>13440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2021-04-25T06:31:20Z</dcterms:created>
  <dcterms:modified xsi:type="dcterms:W3CDTF">2021-04-25T06:51:13Z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