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15" windowWidth="14400" windowHeight="1381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'1'!$A$1:$D$34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<sst xmlns="http://schemas.openxmlformats.org/spreadsheetml/2006/main" count="642" uniqueCount="306">
  <si>
    <t>2017年部门预算</t>
  </si>
  <si>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</si>
  <si>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</si>
  <si>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</si>
  <si>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</si>
  <si>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</si>
  <si>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</si>
  <si>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</si>
  <si>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</si>
  <si>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</si>
  <si>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</si>
  <si>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</si>
  <si>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</si>
  <si>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</si>
  <si>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</si>
  <si>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</si>
  <si>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</si>
  <si>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</si>
  <si>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</si>
  <si>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</si>
  <si>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</si>
  <si>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</si>
  <si>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</si>
  <si>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</si>
  <si>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</si>
  <si>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</si>
  <si>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</si>
  <si>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</si>
  <si>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</si>
  <si>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</si>
  <si>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</si>
  <si>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</si>
  <si>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</si>
  <si>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</si>
  <si>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</si>
  <si>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</si>
  <si>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</si>
  <si>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</si>
  <si>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</si>
  <si>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</si>
  <si>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</si>
  <si>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</si>
  <si>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</si>
  <si>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</si>
  <si>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</si>
  <si>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</si>
  <si>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</si>
  <si>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</si>
  <si>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</si>
  <si>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</si>
  <si>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</si>
  <si>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</si>
  <si>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</si>
  <si>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</si>
  <si>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</si>
  <si>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</si>
  <si>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</si>
  <si>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</si>
  <si>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</si>
  <si>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</si>
  <si>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</si>
  <si>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</si>
  <si>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</si>
  <si>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</si>
  <si>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</si>
  <si>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</si>
  <si>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</si>
  <si>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</si>
  <si>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</si>
  <si>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</si>
  <si>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</si>
  <si>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</si>
  <si>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</si>
  <si>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</si>
  <si>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</si>
  <si>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</si>
  <si>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</si>
  <si>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</si>
  <si>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</si>
  <si>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工资福利支出</t>
  </si>
  <si>
    <t>商品和服务支出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</si>
  <si>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</si>
  <si>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</si>
  <si>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</si>
  <si>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</si>
  <si>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</si>
  <si>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</si>
  <si>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</si>
  <si>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</si>
  <si>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</si>
  <si>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</si>
  <si>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</si>
  <si>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</si>
  <si>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</si>
  <si>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</si>
  <si>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</si>
  <si>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</si>
  <si>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</si>
  <si>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</si>
  <si>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</si>
  <si>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</si>
  <si>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</si>
  <si>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</si>
  <si>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</si>
  <si>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</si>
  <si>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</si>
  <si>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</si>
  <si>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</si>
  <si>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</si>
  <si>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</si>
  <si>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</si>
  <si>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</si>
  <si>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</si>
  <si>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</si>
  <si>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</si>
  <si>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</si>
  <si>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</si>
  <si>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</si>
  <si>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</si>
  <si>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</si>
  <si>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</si>
  <si>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</si>
  <si>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</si>
  <si>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</si>
  <si>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</si>
  <si>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</si>
  <si>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</si>
  <si>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</si>
  <si>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</si>
  <si>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</si>
  <si>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转移性收入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</si>
  <si>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</si>
  <si>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</si>
  <si>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</si>
  <si>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</si>
  <si>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</si>
  <si>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</si>
  <si>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</si>
  <si>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</si>
  <si>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</si>
  <si>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</si>
  <si>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</si>
  <si>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r>
      <t>20</t>
    </r>
    <r>
      <rPr>
        <sz val="10"/>
        <rFont val="宋体"/>
        <family val="0"/>
      </rPr>
      <t>17年预算数</t>
    </r>
  </si>
  <si>
    <t>其他社会保障缴费</t>
  </si>
  <si>
    <t>绩效工资</t>
  </si>
  <si>
    <t>机关事业单位基本养老保险缴费</t>
  </si>
  <si>
    <t>职业年金缴费</t>
  </si>
  <si>
    <t>其他工资福利</t>
  </si>
  <si>
    <t>手续费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</si>
  <si>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</si>
  <si>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</si>
  <si>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</si>
  <si>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</si>
  <si>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</si>
  <si>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</si>
  <si>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</si>
  <si>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</si>
  <si>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</si>
  <si>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</si>
  <si>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</si>
  <si>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</si>
  <si>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</si>
  <si>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</si>
  <si>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</si>
  <si>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</si>
  <si>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公务用车运行维护费</t>
  </si>
  <si>
    <t>其他商品和服务支出</t>
  </si>
  <si>
    <t>生活补助</t>
  </si>
  <si>
    <t>救济费</t>
  </si>
  <si>
    <t>医疗费</t>
  </si>
  <si>
    <t>助学金</t>
  </si>
  <si>
    <t>奖励金</t>
  </si>
  <si>
    <t>住房公积金</t>
  </si>
  <si>
    <t>对个人和家庭的补助</t>
  </si>
  <si>
    <t>其他对个人和家庭的补助</t>
  </si>
  <si>
    <t>财政贴息</t>
  </si>
  <si>
    <t>对企事业单位的补贴</t>
  </si>
  <si>
    <t>其他对企事业单位的补贴</t>
  </si>
  <si>
    <t>基础设施建设</t>
  </si>
  <si>
    <t>大型修缮</t>
  </si>
  <si>
    <t>其他支出</t>
  </si>
  <si>
    <t>六、科技术支出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</si>
  <si>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</si>
  <si>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</si>
  <si>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</si>
  <si>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</si>
  <si>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</si>
  <si>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</si>
  <si>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</si>
  <si>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</si>
  <si>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</si>
  <si>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</si>
  <si>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</si>
  <si>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</si>
  <si>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</si>
  <si>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</si>
  <si>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</si>
  <si>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</si>
  <si>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</si>
  <si>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</si>
  <si>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</si>
  <si>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</si>
  <si>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</si>
  <si>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</si>
  <si>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</si>
  <si>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</si>
  <si>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</si>
  <si>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</si>
  <si>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</si>
  <si>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</si>
  <si>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>壤塘县茸木达乡人民政府</t>
  </si>
  <si>
    <t xml:space="preserve">  茸木达乡政府</t>
  </si>
  <si>
    <t xml:space="preserve">    一般公共服务支出</t>
  </si>
  <si>
    <t xml:space="preserve">      人大事务</t>
  </si>
  <si>
    <t>201</t>
  </si>
  <si>
    <t>01</t>
  </si>
  <si>
    <t>139101</t>
  </si>
  <si>
    <t xml:space="preserve">        行政运行</t>
  </si>
  <si>
    <t>04</t>
  </si>
  <si>
    <t xml:space="preserve">        人大会议</t>
  </si>
  <si>
    <t xml:space="preserve">      政府办公厅（室）及相关机构事务</t>
  </si>
  <si>
    <t>03</t>
  </si>
  <si>
    <t xml:space="preserve">      财政事务</t>
  </si>
  <si>
    <t>06</t>
  </si>
  <si>
    <t>50</t>
  </si>
  <si>
    <t xml:space="preserve">        事业运行</t>
  </si>
  <si>
    <t xml:space="preserve">      党委办公厅（室）及相关机构事务</t>
  </si>
  <si>
    <t>31</t>
  </si>
  <si>
    <t xml:space="preserve">    社会保障和就业支出</t>
  </si>
  <si>
    <t xml:space="preserve">      行政事业单位离退休</t>
  </si>
  <si>
    <t>208</t>
  </si>
  <si>
    <t>05</t>
  </si>
  <si>
    <t xml:space="preserve">        机关事业单位基本养老保险缴费支出</t>
  </si>
  <si>
    <t xml:space="preserve">        机关事业单位职业年金缴费支出</t>
  </si>
  <si>
    <t xml:space="preserve">    医疗卫生与计划生育支出</t>
  </si>
  <si>
    <t xml:space="preserve">      行政事业单位医疗</t>
  </si>
  <si>
    <t>210</t>
  </si>
  <si>
    <t>11</t>
  </si>
  <si>
    <t xml:space="preserve">        公务员医疗补助</t>
  </si>
  <si>
    <t xml:space="preserve">    农林水支出</t>
  </si>
  <si>
    <t xml:space="preserve">      农业</t>
  </si>
  <si>
    <t>213</t>
  </si>
  <si>
    <t>52</t>
  </si>
  <si>
    <t xml:space="preserve">        对高校毕业生到基层任职补助</t>
  </si>
  <si>
    <t xml:space="preserve">      农村综合改革</t>
  </si>
  <si>
    <t>07</t>
  </si>
  <si>
    <t xml:space="preserve">        对村民委员会和村党支部的补助</t>
  </si>
  <si>
    <t xml:space="preserve">        农村综合改革示范试点补助</t>
  </si>
  <si>
    <t xml:space="preserve">    住房保障支出</t>
  </si>
  <si>
    <t xml:space="preserve">      住房改革支出</t>
  </si>
  <si>
    <t>221</t>
  </si>
  <si>
    <t>02</t>
  </si>
  <si>
    <t xml:space="preserve">        住房公积金</t>
  </si>
  <si>
    <t>工资福利支出</t>
  </si>
  <si>
    <t>其他社会保障缴费</t>
  </si>
  <si>
    <t>绩效工资</t>
  </si>
  <si>
    <t>机关事业单位基本养老保险缴费</t>
  </si>
  <si>
    <t>职业年金缴费</t>
  </si>
  <si>
    <t>商品和服务支出</t>
  </si>
  <si>
    <t>办公费</t>
  </si>
  <si>
    <t>印刷费</t>
  </si>
  <si>
    <t>手续费</t>
  </si>
  <si>
    <t>电费</t>
  </si>
  <si>
    <t>差旅费</t>
  </si>
  <si>
    <t>维修（护）费</t>
  </si>
  <si>
    <t>会议费</t>
  </si>
  <si>
    <t>培训费</t>
  </si>
  <si>
    <t>公务接待费</t>
  </si>
  <si>
    <t>工会经费</t>
  </si>
  <si>
    <t>公务用车运行维护费</t>
  </si>
  <si>
    <t>其他商品和服务支出</t>
  </si>
  <si>
    <t>对个人和家庭的补助</t>
  </si>
  <si>
    <t>生活补助</t>
  </si>
  <si>
    <t>医疗费</t>
  </si>
  <si>
    <t>奖励金</t>
  </si>
  <si>
    <t>住房公积金</t>
  </si>
  <si>
    <r>
      <t>3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</si>
  <si>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</si>
  <si>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</si>
  <si>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</si>
  <si>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4</t>
    </r>
  </si>
  <si>
    <t>301</t>
  </si>
  <si>
    <r>
      <t>05</t>
    </r>
  </si>
  <si>
    <r>
      <t>0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</si>
  <si>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9</t>
    </r>
  </si>
  <si>
    <t>302</t>
  </si>
  <si>
    <r>
      <t>02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</si>
  <si>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</si>
  <si>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7</t>
    </r>
  </si>
  <si>
    <r>
      <t>1</t>
    </r>
    <r>
      <rPr>
        <sz val="9"/>
        <rFont val="宋体"/>
        <family val="0"/>
      </rPr>
      <t>1</t>
    </r>
  </si>
  <si>
    <r>
      <t>1</t>
    </r>
    <r>
      <rPr>
        <sz val="9"/>
        <rFont val="宋体"/>
        <family val="0"/>
      </rPr>
      <t>3</t>
    </r>
  </si>
  <si>
    <r>
      <t>1</t>
    </r>
    <r>
      <rPr>
        <sz val="9"/>
        <rFont val="宋体"/>
        <family val="0"/>
      </rPr>
      <t>4</t>
    </r>
  </si>
  <si>
    <r>
      <t>1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</si>
  <si>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6</t>
    </r>
  </si>
  <si>
    <r>
      <t>3</t>
    </r>
    <r>
      <rPr>
        <sz val="9"/>
        <rFont val="宋体"/>
        <family val="0"/>
      </rPr>
      <t>02</t>
    </r>
  </si>
  <si>
    <t>17</t>
  </si>
  <si>
    <r>
      <t>2</t>
    </r>
    <r>
      <rPr>
        <sz val="9"/>
        <rFont val="宋体"/>
        <family val="0"/>
      </rPr>
      <t>8</t>
    </r>
  </si>
  <si>
    <t>31</t>
  </si>
  <si>
    <r>
      <t>9</t>
    </r>
    <r>
      <rPr>
        <sz val="9"/>
        <rFont val="宋体"/>
        <family val="0"/>
      </rPr>
      <t>9</t>
    </r>
  </si>
  <si>
    <r>
      <t>3</t>
    </r>
    <r>
      <rPr>
        <sz val="9"/>
        <rFont val="宋体"/>
        <family val="0"/>
      </rPr>
      <t>03</t>
    </r>
  </si>
  <si>
    <t>05</t>
  </si>
  <si>
    <t>4</t>
  </si>
  <si>
    <t>139101</t>
  </si>
  <si>
    <t>139101</t>
  </si>
  <si>
    <t>壤塘县茸木达乡人民政府</t>
  </si>
  <si>
    <t>报送日期：     2016年   12月   28日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</si>
</sst>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_);[Red]\(0.00\)"/>
    <numFmt numFmtId="180" formatCode=";;"/>
    <numFmt numFmtId="181" formatCode="0.00_ "/>
    <numFmt numFmtId="182" formatCode="#,##0.00_ "/>
    <numFmt numFmtId="183" formatCode="0.0"/>
    <numFmt numFmtId="184" formatCode="0.000"/>
    <numFmt numFmtId="185" formatCode="0.0000"/>
    <numFmt numFmtId="186" formatCode="0.00000"/>
    <numFmt numFmtId="187" formatCode="#,##0.00_);[Red]\(#,##0.00\)"/>
    <numFmt numFmtId="188" formatCode="#,##0.000_);[Red]\(#,##0.000\)"/>
    <numFmt numFmtId="189" formatCode="#,##0.0000_);[Red]\(#,##0.0000\)"/>
    <numFmt numFmtId="190" formatCode="#,##0.00000_);[Red]\(#,##0.00000\)"/>
    <numFmt numFmtId="191" formatCode="#,##0.000000_);[Red]\(#,##0.0000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0" fillId="23" borderId="9" applyNumberFormat="0" applyFont="0" applyAlignment="0" applyProtection="0"/>
  </cellStyleXfs>
  <cellXfs count="205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6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1" fillId="24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7" fillId="24" borderId="0" xfId="0" applyNumberFormat="1" applyFont="1" applyFill="1" applyAlignment="1">
      <alignment horizontal="right" vertical="center"/>
    </xf>
    <xf numFmtId="0" fontId="7" fillId="24" borderId="0" xfId="0" applyNumberFormat="1" applyFont="1" applyFill="1" applyAlignment="1">
      <alignment/>
    </xf>
    <xf numFmtId="0" fontId="7" fillId="24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1" fillId="24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24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0" fontId="17" fillId="24" borderId="0" xfId="0" applyNumberFormat="1" applyFont="1" applyFill="1" applyAlignment="1" applyProtection="1">
      <alignment vertical="center" wrapText="1"/>
      <protection/>
    </xf>
    <xf numFmtId="0" fontId="18" fillId="24" borderId="0" xfId="0" applyNumberFormat="1" applyFont="1" applyFill="1" applyAlignment="1" applyProtection="1">
      <alignment vertical="center" wrapText="1"/>
      <protection/>
    </xf>
    <xf numFmtId="0" fontId="19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180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180" fontId="1" fillId="0" borderId="11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/>
    </xf>
    <xf numFmtId="2" fontId="7" fillId="0" borderId="11" xfId="0" applyNumberFormat="1" applyFont="1" applyFill="1" applyBorder="1" applyAlignment="1">
      <alignment horizontal="centerContinuous" vertical="center"/>
    </xf>
    <xf numFmtId="2" fontId="7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7" fontId="7" fillId="0" borderId="11" xfId="0" applyNumberFormat="1" applyFont="1" applyFill="1" applyBorder="1" applyAlignment="1">
      <alignment vertical="center" wrapText="1"/>
    </xf>
    <xf numFmtId="2" fontId="1" fillId="24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187" fontId="7" fillId="24" borderId="0" xfId="0" applyNumberFormat="1" applyFont="1" applyFill="1" applyAlignment="1">
      <alignment/>
    </xf>
    <xf numFmtId="187" fontId="7" fillId="24" borderId="0" xfId="0" applyNumberFormat="1" applyFont="1" applyFill="1" applyAlignment="1">
      <alignment/>
    </xf>
    <xf numFmtId="187" fontId="1" fillId="0" borderId="11" xfId="0" applyNumberFormat="1" applyFont="1" applyFill="1" applyBorder="1" applyAlignment="1" applyProtection="1">
      <alignment vertical="center" wrapText="1"/>
      <protection/>
    </xf>
    <xf numFmtId="187" fontId="1" fillId="0" borderId="18" xfId="0" applyNumberFormat="1" applyFont="1" applyFill="1" applyBorder="1" applyAlignment="1" applyProtection="1">
      <alignment vertical="center" wrapText="1"/>
      <protection/>
    </xf>
    <xf numFmtId="187" fontId="6" fillId="0" borderId="0" xfId="0" applyNumberFormat="1" applyFont="1" applyFill="1" applyAlignment="1">
      <alignment/>
    </xf>
    <xf numFmtId="187" fontId="7" fillId="0" borderId="0" xfId="0" applyNumberFormat="1" applyFont="1" applyFill="1" applyAlignment="1">
      <alignment/>
    </xf>
    <xf numFmtId="187" fontId="7" fillId="0" borderId="11" xfId="0" applyNumberFormat="1" applyFont="1" applyFill="1" applyBorder="1" applyAlignment="1">
      <alignment horizontal="centerContinuous" vertical="center"/>
    </xf>
    <xf numFmtId="187" fontId="7" fillId="0" borderId="11" xfId="0" applyNumberFormat="1" applyFont="1" applyFill="1" applyBorder="1" applyAlignment="1">
      <alignment horizontal="center" vertical="center" wrapText="1"/>
    </xf>
    <xf numFmtId="187" fontId="6" fillId="0" borderId="0" xfId="0" applyNumberFormat="1" applyFont="1" applyFill="1" applyAlignment="1">
      <alignment horizontal="center"/>
    </xf>
    <xf numFmtId="187" fontId="1" fillId="0" borderId="0" xfId="0" applyNumberFormat="1" applyFont="1" applyFill="1" applyAlignment="1">
      <alignment/>
    </xf>
    <xf numFmtId="187" fontId="1" fillId="24" borderId="0" xfId="0" applyNumberFormat="1" applyFont="1" applyFill="1" applyAlignment="1">
      <alignment/>
    </xf>
    <xf numFmtId="187" fontId="11" fillId="24" borderId="0" xfId="0" applyNumberFormat="1" applyFont="1" applyFill="1" applyAlignment="1">
      <alignment/>
    </xf>
    <xf numFmtId="187" fontId="7" fillId="0" borderId="0" xfId="0" applyNumberFormat="1" applyFont="1" applyFill="1" applyAlignment="1">
      <alignment horizontal="right"/>
    </xf>
    <xf numFmtId="187" fontId="1" fillId="24" borderId="18" xfId="0" applyNumberFormat="1" applyFont="1" applyFill="1" applyBorder="1" applyAlignment="1" applyProtection="1">
      <alignment horizontal="center" vertical="center" wrapText="1"/>
      <protection/>
    </xf>
    <xf numFmtId="187" fontId="1" fillId="0" borderId="11" xfId="0" applyNumberFormat="1" applyFont="1" applyFill="1" applyBorder="1" applyAlignment="1">
      <alignment/>
    </xf>
    <xf numFmtId="187" fontId="1" fillId="0" borderId="15" xfId="0" applyNumberFormat="1" applyFont="1" applyFill="1" applyBorder="1" applyAlignment="1" applyProtection="1">
      <alignment vertical="center" wrapText="1"/>
      <protection/>
    </xf>
    <xf numFmtId="187" fontId="7" fillId="0" borderId="0" xfId="0" applyNumberFormat="1" applyFont="1" applyFill="1" applyAlignment="1">
      <alignment horizontal="right" vertical="center"/>
    </xf>
    <xf numFmtId="187" fontId="13" fillId="0" borderId="0" xfId="0" applyNumberFormat="1" applyFont="1" applyFill="1" applyAlignment="1" applyProtection="1">
      <alignment horizontal="centerContinuous" vertical="center"/>
      <protection/>
    </xf>
    <xf numFmtId="187" fontId="1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Alignment="1">
      <alignment horizontal="left" vertical="center"/>
    </xf>
    <xf numFmtId="187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87" fontId="11" fillId="24" borderId="11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 applyProtection="1">
      <alignment horizontal="center" vertical="center" wrapText="1"/>
      <protection/>
    </xf>
    <xf numFmtId="18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Fill="1" applyAlignment="1">
      <alignment horizontal="left"/>
    </xf>
    <xf numFmtId="187" fontId="1" fillId="0" borderId="15" xfId="0" applyNumberFormat="1" applyFont="1" applyFill="1" applyBorder="1" applyAlignment="1" applyProtection="1">
      <alignment horizontal="center" vertical="center" wrapText="1"/>
      <protection/>
    </xf>
    <xf numFmtId="187" fontId="1" fillId="24" borderId="11" xfId="0" applyNumberFormat="1" applyFont="1" applyFill="1" applyBorder="1" applyAlignment="1" applyProtection="1">
      <alignment horizontal="center" vertical="center" wrapText="1"/>
      <protection/>
    </xf>
    <xf numFmtId="187" fontId="1" fillId="24" borderId="15" xfId="0" applyNumberFormat="1" applyFont="1" applyFill="1" applyBorder="1" applyAlignment="1" applyProtection="1">
      <alignment horizontal="center" vertical="center" wrapText="1"/>
      <protection/>
    </xf>
    <xf numFmtId="187" fontId="1" fillId="24" borderId="18" xfId="0" applyNumberFormat="1" applyFont="1" applyFill="1" applyBorder="1" applyAlignment="1" applyProtection="1">
      <alignment horizontal="center" vertical="center" wrapText="1"/>
      <protection/>
    </xf>
    <xf numFmtId="187" fontId="18" fillId="0" borderId="0" xfId="0" applyNumberFormat="1" applyFont="1" applyFill="1" applyAlignment="1">
      <alignment horizontal="left"/>
    </xf>
    <xf numFmtId="187" fontId="11" fillId="24" borderId="15" xfId="0" applyNumberFormat="1" applyFont="1" applyFill="1" applyBorder="1" applyAlignment="1">
      <alignment horizontal="center" vertical="center" wrapText="1"/>
    </xf>
    <xf numFmtId="187" fontId="11" fillId="24" borderId="18" xfId="0" applyNumberFormat="1" applyFont="1" applyFill="1" applyBorder="1" applyAlignment="1">
      <alignment horizontal="center" vertical="center" wrapText="1"/>
    </xf>
    <xf numFmtId="187" fontId="11" fillId="24" borderId="19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left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87" fontId="1" fillId="0" borderId="11" xfId="0" applyNumberFormat="1" applyFont="1" applyFill="1" applyBorder="1" applyAlignment="1" applyProtection="1">
      <alignment horizontal="center" vertical="center"/>
      <protection/>
    </xf>
    <xf numFmtId="187" fontId="1" fillId="0" borderId="16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82" fontId="1" fillId="0" borderId="16" xfId="0" applyNumberFormat="1" applyFont="1" applyFill="1" applyBorder="1" applyAlignment="1" applyProtection="1">
      <alignment vertical="center" wrapText="1"/>
      <protection/>
    </xf>
    <xf numFmtId="182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80" fontId="1" fillId="0" borderId="15" xfId="0" applyNumberFormat="1" applyFont="1" applyFill="1" applyBorder="1" applyAlignment="1" applyProtection="1">
      <alignment vertical="center" wrapText="1"/>
      <protection/>
    </xf>
    <xf numFmtId="187" fontId="1" fillId="0" borderId="11" xfId="0" applyNumberFormat="1" applyFont="1" applyFill="1" applyBorder="1" applyAlignment="1" applyProtection="1">
      <alignment vertical="center" wrapText="1"/>
      <protection/>
    </xf>
    <xf numFmtId="187" fontId="1" fillId="0" borderId="11" xfId="0" applyNumberFormat="1" applyFont="1" applyFill="1" applyBorder="1" applyAlignment="1">
      <alignment/>
    </xf>
    <xf numFmtId="187" fontId="11" fillId="0" borderId="11" xfId="0" applyNumberFormat="1" applyFont="1" applyFill="1" applyBorder="1" applyAlignment="1">
      <alignment horizontal="centerContinuous" vertical="center"/>
    </xf>
    <xf numFmtId="187" fontId="1" fillId="0" borderId="15" xfId="0" applyNumberFormat="1" applyFont="1" applyFill="1" applyBorder="1" applyAlignment="1" applyProtection="1">
      <alignment vertical="center" wrapText="1"/>
      <protection/>
    </xf>
    <xf numFmtId="187" fontId="11" fillId="0" borderId="11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25" sqref="A25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304</v>
      </c>
    </row>
    <row r="4" ht="107.25" customHeight="1">
      <c r="A4" s="4" t="s">
        <v>0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305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1" sqref="A1:C1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82"/>
      <c r="B1" s="182"/>
      <c r="C1" s="182"/>
    </row>
    <row r="2" spans="1:245" ht="19.5" customHeight="1">
      <c r="A2" s="24"/>
      <c r="B2" s="25"/>
      <c r="C2" s="25"/>
      <c r="D2" s="25"/>
      <c r="E2" s="25"/>
      <c r="F2" s="25"/>
      <c r="G2" s="25"/>
      <c r="H2" s="71" t="s">
        <v>124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44" t="s">
        <v>139</v>
      </c>
      <c r="B3" s="144"/>
      <c r="C3" s="144"/>
      <c r="D3" s="144"/>
      <c r="E3" s="144"/>
      <c r="F3" s="144"/>
      <c r="G3" s="144"/>
      <c r="H3" s="144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125</v>
      </c>
      <c r="B4" s="28"/>
      <c r="C4" s="28"/>
      <c r="D4" s="28"/>
      <c r="E4" s="28"/>
      <c r="F4" s="78"/>
      <c r="G4" s="78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28</v>
      </c>
      <c r="B5" s="32"/>
      <c r="C5" s="32"/>
      <c r="D5" s="33"/>
      <c r="E5" s="34"/>
      <c r="F5" s="184" t="s">
        <v>126</v>
      </c>
      <c r="G5" s="184"/>
      <c r="H5" s="18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38</v>
      </c>
      <c r="B6" s="72"/>
      <c r="C6" s="73"/>
      <c r="D6" s="183" t="s">
        <v>39</v>
      </c>
      <c r="E6" s="150" t="s">
        <v>56</v>
      </c>
      <c r="F6" s="145" t="s">
        <v>29</v>
      </c>
      <c r="G6" s="145" t="s">
        <v>52</v>
      </c>
      <c r="H6" s="184" t="s">
        <v>53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48</v>
      </c>
      <c r="B7" s="38" t="s">
        <v>49</v>
      </c>
      <c r="C7" s="40" t="s">
        <v>50</v>
      </c>
      <c r="D7" s="190"/>
      <c r="E7" s="151"/>
      <c r="F7" s="148"/>
      <c r="G7" s="148"/>
      <c r="H7" s="191"/>
      <c r="I7" s="74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41"/>
      <c r="B8" s="41"/>
      <c r="C8" s="41"/>
      <c r="D8" s="41"/>
      <c r="E8" s="41"/>
      <c r="F8" s="43"/>
      <c r="G8" s="44"/>
      <c r="H8" s="43"/>
      <c r="I8" s="74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21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41"/>
      <c r="B10" s="41"/>
      <c r="C10" s="41"/>
      <c r="D10" s="41"/>
      <c r="E10" s="41"/>
      <c r="F10" s="43"/>
      <c r="G10" s="44"/>
      <c r="H10" s="43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</row>
    <row r="11" spans="1:245" ht="21" customHeight="1">
      <c r="A11" s="41"/>
      <c r="B11" s="41"/>
      <c r="C11" s="41"/>
      <c r="D11" s="41"/>
      <c r="E11" s="41"/>
      <c r="F11" s="43"/>
      <c r="G11" s="44"/>
      <c r="H11" s="43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</row>
    <row r="12" spans="1:245" ht="21" customHeight="1">
      <c r="A12" s="41"/>
      <c r="B12" s="41"/>
      <c r="C12" s="41"/>
      <c r="D12" s="41"/>
      <c r="E12" s="41"/>
      <c r="F12" s="43"/>
      <c r="G12" s="44"/>
      <c r="H12" s="43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</row>
    <row r="13" spans="1:245" ht="21" customHeight="1">
      <c r="A13" s="41"/>
      <c r="B13" s="41"/>
      <c r="C13" s="41"/>
      <c r="D13" s="41"/>
      <c r="E13" s="41"/>
      <c r="F13" s="43"/>
      <c r="G13" s="44"/>
      <c r="H13" s="43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</row>
    <row r="14" spans="1:245" ht="21" customHeight="1">
      <c r="A14" s="41"/>
      <c r="B14" s="41"/>
      <c r="C14" s="41"/>
      <c r="D14" s="41"/>
      <c r="E14" s="41"/>
      <c r="F14" s="43"/>
      <c r="G14" s="44"/>
      <c r="H14" s="43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</row>
    <row r="15" spans="1:245" ht="21" customHeight="1">
      <c r="A15" s="41"/>
      <c r="B15" s="41"/>
      <c r="C15" s="41"/>
      <c r="D15" s="41"/>
      <c r="E15" s="41"/>
      <c r="F15" s="43"/>
      <c r="G15" s="44"/>
      <c r="H15" s="43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</row>
    <row r="16" spans="1:245" ht="21" customHeight="1">
      <c r="A16" s="41"/>
      <c r="B16" s="41"/>
      <c r="C16" s="41"/>
      <c r="D16" s="41"/>
      <c r="E16" s="41"/>
      <c r="F16" s="43"/>
      <c r="G16" s="44"/>
      <c r="H16" s="43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</row>
    <row r="17" spans="1:245" ht="21" customHeight="1">
      <c r="A17" s="41"/>
      <c r="B17" s="41"/>
      <c r="C17" s="41"/>
      <c r="D17" s="41"/>
      <c r="E17" s="41"/>
      <c r="F17" s="43"/>
      <c r="G17" s="44"/>
      <c r="H17" s="43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</row>
    <row r="18" spans="1:245" ht="21" customHeight="1">
      <c r="A18" s="41"/>
      <c r="B18" s="41"/>
      <c r="C18" s="41"/>
      <c r="D18" s="41"/>
      <c r="E18" s="41"/>
      <c r="F18" s="43"/>
      <c r="G18" s="44"/>
      <c r="H18" s="43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</row>
    <row r="19" spans="1:245" ht="21" customHeight="1">
      <c r="A19" s="41"/>
      <c r="B19" s="41"/>
      <c r="C19" s="41"/>
      <c r="D19" s="41"/>
      <c r="E19" s="41"/>
      <c r="F19" s="43"/>
      <c r="G19" s="44"/>
      <c r="H19" s="43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</row>
    <row r="20" spans="1:245" ht="21" customHeight="1">
      <c r="A20" s="41"/>
      <c r="B20" s="41"/>
      <c r="C20" s="41"/>
      <c r="D20" s="41"/>
      <c r="E20" s="41"/>
      <c r="F20" s="43"/>
      <c r="G20" s="44"/>
      <c r="H20" s="43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</row>
    <row r="21" spans="1:245" ht="21" customHeight="1">
      <c r="A21" s="41"/>
      <c r="B21" s="41"/>
      <c r="C21" s="41"/>
      <c r="D21" s="41"/>
      <c r="E21" s="41"/>
      <c r="F21" s="43"/>
      <c r="G21" s="44"/>
      <c r="H21" s="43"/>
      <c r="I21" s="88"/>
      <c r="J21" s="86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</row>
    <row r="22" spans="1:245" ht="19.5" customHeight="1">
      <c r="A22" s="88"/>
      <c r="B22" s="88"/>
      <c r="C22" s="88"/>
      <c r="D22" s="87"/>
      <c r="E22" s="87"/>
      <c r="F22" s="87"/>
      <c r="G22" s="87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</row>
    <row r="23" spans="1:245" ht="19.5" customHeight="1">
      <c r="A23" s="88"/>
      <c r="B23" s="88"/>
      <c r="C23" s="88"/>
      <c r="D23" s="88"/>
      <c r="E23" s="88"/>
      <c r="F23" s="88"/>
      <c r="G23" s="88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</row>
    <row r="24" spans="1:245" ht="19.5" customHeight="1">
      <c r="A24" s="88"/>
      <c r="B24" s="88"/>
      <c r="C24" s="88"/>
      <c r="D24" s="87"/>
      <c r="E24" s="87"/>
      <c r="F24" s="87"/>
      <c r="G24" s="87"/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</row>
    <row r="25" spans="1:245" ht="19.5" customHeight="1">
      <c r="A25" s="88"/>
      <c r="B25" s="88"/>
      <c r="C25" s="88"/>
      <c r="D25" s="87"/>
      <c r="E25" s="87"/>
      <c r="F25" s="87"/>
      <c r="G25" s="87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</row>
    <row r="26" spans="1:245" ht="19.5" customHeight="1">
      <c r="A26" s="88"/>
      <c r="B26" s="88"/>
      <c r="C26" s="88"/>
      <c r="D26" s="88"/>
      <c r="E26" s="88"/>
      <c r="F26" s="88"/>
      <c r="G26" s="88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</row>
    <row r="27" spans="1:245" ht="19.5" customHeight="1">
      <c r="A27" s="88"/>
      <c r="B27" s="88"/>
      <c r="C27" s="88"/>
      <c r="D27" s="87"/>
      <c r="E27" s="87"/>
      <c r="F27" s="87"/>
      <c r="G27" s="87"/>
      <c r="H27" s="8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</row>
    <row r="28" spans="1:245" ht="19.5" customHeight="1">
      <c r="A28" s="88"/>
      <c r="B28" s="88"/>
      <c r="C28" s="88"/>
      <c r="D28" s="87"/>
      <c r="E28" s="87"/>
      <c r="F28" s="87"/>
      <c r="G28" s="87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</row>
    <row r="29" spans="1:245" ht="19.5" customHeight="1">
      <c r="A29" s="88"/>
      <c r="B29" s="88"/>
      <c r="C29" s="88"/>
      <c r="D29" s="88"/>
      <c r="E29" s="88"/>
      <c r="F29" s="88"/>
      <c r="G29" s="88"/>
      <c r="H29" s="8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</row>
    <row r="30" spans="1:245" ht="19.5" customHeight="1">
      <c r="A30" s="88"/>
      <c r="B30" s="88"/>
      <c r="C30" s="88"/>
      <c r="D30" s="87"/>
      <c r="E30" s="87"/>
      <c r="F30" s="87"/>
      <c r="G30" s="87"/>
      <c r="H30" s="8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</row>
    <row r="31" spans="1:245" ht="19.5" customHeight="1">
      <c r="A31" s="88"/>
      <c r="B31" s="88"/>
      <c r="C31" s="88"/>
      <c r="D31" s="87"/>
      <c r="E31" s="87"/>
      <c r="F31" s="87"/>
      <c r="G31" s="87"/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</row>
    <row r="32" spans="1:245" ht="19.5" customHeight="1">
      <c r="A32" s="88"/>
      <c r="B32" s="88"/>
      <c r="C32" s="88"/>
      <c r="D32" s="88"/>
      <c r="E32" s="88"/>
      <c r="F32" s="88"/>
      <c r="G32" s="88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</row>
    <row r="33" spans="1:245" ht="19.5" customHeight="1">
      <c r="A33" s="88"/>
      <c r="B33" s="88"/>
      <c r="C33" s="88"/>
      <c r="D33" s="88"/>
      <c r="E33" s="89"/>
      <c r="F33" s="89"/>
      <c r="G33" s="89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</row>
    <row r="34" spans="1:245" ht="19.5" customHeight="1">
      <c r="A34" s="88"/>
      <c r="B34" s="88"/>
      <c r="C34" s="88"/>
      <c r="D34" s="88"/>
      <c r="E34" s="89"/>
      <c r="F34" s="89"/>
      <c r="G34" s="89"/>
      <c r="H34" s="87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</row>
    <row r="35" spans="1:245" ht="19.5" customHeight="1">
      <c r="A35" s="88"/>
      <c r="B35" s="88"/>
      <c r="C35" s="88"/>
      <c r="D35" s="88"/>
      <c r="E35" s="88"/>
      <c r="F35" s="88"/>
      <c r="G35" s="88"/>
      <c r="H35" s="87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</row>
    <row r="36" spans="1:245" ht="19.5" customHeight="1">
      <c r="A36" s="88"/>
      <c r="B36" s="88"/>
      <c r="C36" s="88"/>
      <c r="D36" s="88"/>
      <c r="E36" s="90"/>
      <c r="F36" s="90"/>
      <c r="G36" s="90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</row>
    <row r="37" spans="1:245" ht="19.5" customHeight="1">
      <c r="A37" s="31"/>
      <c r="B37" s="31"/>
      <c r="C37" s="31"/>
      <c r="D37" s="31"/>
      <c r="E37" s="91"/>
      <c r="F37" s="91"/>
      <c r="G37" s="9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2"/>
      <c r="B38" s="92"/>
      <c r="C38" s="92"/>
      <c r="D38" s="92"/>
      <c r="E38" s="92"/>
      <c r="F38" s="92"/>
      <c r="G38" s="92"/>
      <c r="H38" s="93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</row>
    <row r="39" spans="1:245" ht="19.5" customHeight="1">
      <c r="A39" s="31"/>
      <c r="B39" s="31"/>
      <c r="C39" s="31"/>
      <c r="D39" s="31"/>
      <c r="E39" s="31"/>
      <c r="F39" s="31"/>
      <c r="G39" s="31"/>
      <c r="H39" s="93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</row>
    <row r="40" spans="1:245" ht="19.5" customHeight="1">
      <c r="A40" s="77"/>
      <c r="B40" s="77"/>
      <c r="C40" s="77"/>
      <c r="D40" s="77"/>
      <c r="E40" s="77"/>
      <c r="F40" s="31"/>
      <c r="G40" s="31"/>
      <c r="H40" s="9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</row>
    <row r="41" spans="1:245" ht="19.5" customHeight="1">
      <c r="A41" s="77"/>
      <c r="B41" s="77"/>
      <c r="C41" s="77"/>
      <c r="D41" s="77"/>
      <c r="E41" s="77"/>
      <c r="F41" s="31"/>
      <c r="G41" s="31"/>
      <c r="H41" s="93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</row>
    <row r="42" spans="1:245" ht="19.5" customHeight="1">
      <c r="A42" s="77"/>
      <c r="B42" s="77"/>
      <c r="C42" s="77"/>
      <c r="D42" s="77"/>
      <c r="E42" s="77"/>
      <c r="F42" s="31"/>
      <c r="G42" s="31"/>
      <c r="H42" s="93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</row>
    <row r="43" spans="1:245" ht="19.5" customHeight="1">
      <c r="A43" s="77"/>
      <c r="B43" s="77"/>
      <c r="C43" s="77"/>
      <c r="D43" s="77"/>
      <c r="E43" s="77"/>
      <c r="F43" s="31"/>
      <c r="G43" s="31"/>
      <c r="H43" s="93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</row>
    <row r="44" spans="1:245" ht="19.5" customHeight="1">
      <c r="A44" s="77"/>
      <c r="B44" s="77"/>
      <c r="C44" s="77"/>
      <c r="D44" s="77"/>
      <c r="E44" s="77"/>
      <c r="F44" s="31"/>
      <c r="G44" s="31"/>
      <c r="H44" s="93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</row>
    <row r="45" spans="1:245" ht="19.5" customHeight="1">
      <c r="A45" s="77"/>
      <c r="B45" s="77"/>
      <c r="C45" s="77"/>
      <c r="D45" s="77"/>
      <c r="E45" s="77"/>
      <c r="F45" s="31"/>
      <c r="G45" s="31"/>
      <c r="H45" s="93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</row>
    <row r="46" spans="1:245" ht="19.5" customHeight="1">
      <c r="A46" s="77"/>
      <c r="B46" s="77"/>
      <c r="C46" s="77"/>
      <c r="D46" s="77"/>
      <c r="E46" s="77"/>
      <c r="F46" s="31"/>
      <c r="G46" s="31"/>
      <c r="H46" s="93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</row>
    <row r="47" spans="1:245" ht="19.5" customHeight="1">
      <c r="A47" s="77"/>
      <c r="B47" s="77"/>
      <c r="C47" s="77"/>
      <c r="D47" s="77"/>
      <c r="E47" s="77"/>
      <c r="F47" s="31"/>
      <c r="G47" s="31"/>
      <c r="H47" s="93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</row>
    <row r="48" spans="1:245" ht="19.5" customHeight="1">
      <c r="A48" s="77"/>
      <c r="B48" s="77"/>
      <c r="C48" s="77"/>
      <c r="D48" s="77"/>
      <c r="E48" s="77"/>
      <c r="F48" s="31"/>
      <c r="G48" s="31"/>
      <c r="H48" s="93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</row>
    <row r="49" spans="1:245" ht="19.5" customHeight="1">
      <c r="A49" s="77"/>
      <c r="B49" s="77"/>
      <c r="C49" s="77"/>
      <c r="D49" s="77"/>
      <c r="E49" s="77"/>
      <c r="F49" s="31"/>
      <c r="G49" s="31"/>
      <c r="H49" s="93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06"/>
    </row>
    <row r="2" spans="1:9" ht="19.5" customHeight="1">
      <c r="A2" s="12"/>
      <c r="B2" s="12"/>
      <c r="C2" s="12"/>
      <c r="D2" s="12"/>
      <c r="E2" s="63"/>
      <c r="F2" s="12"/>
      <c r="G2" s="12"/>
      <c r="H2" s="9" t="s">
        <v>127</v>
      </c>
      <c r="I2" s="64"/>
    </row>
    <row r="3" spans="1:9" ht="25.5" customHeight="1">
      <c r="A3" s="144" t="s">
        <v>140</v>
      </c>
      <c r="B3" s="144"/>
      <c r="C3" s="144"/>
      <c r="D3" s="144"/>
      <c r="E3" s="144"/>
      <c r="F3" s="144"/>
      <c r="G3" s="144"/>
      <c r="H3" s="144"/>
      <c r="I3" s="64"/>
    </row>
    <row r="4" spans="1:9" ht="19.5" customHeight="1">
      <c r="A4" s="78" t="s">
        <v>125</v>
      </c>
      <c r="B4" s="29"/>
      <c r="C4" s="29"/>
      <c r="D4" s="29"/>
      <c r="E4" s="29"/>
      <c r="F4" s="29"/>
      <c r="G4" s="29"/>
      <c r="H4" s="13" t="s">
        <v>2</v>
      </c>
      <c r="I4" s="64"/>
    </row>
    <row r="5" spans="1:9" ht="19.5" customHeight="1">
      <c r="A5" s="150" t="s">
        <v>116</v>
      </c>
      <c r="B5" s="150" t="s">
        <v>117</v>
      </c>
      <c r="C5" s="184" t="s">
        <v>118</v>
      </c>
      <c r="D5" s="184"/>
      <c r="E5" s="184"/>
      <c r="F5" s="184"/>
      <c r="G5" s="184"/>
      <c r="H5" s="184"/>
      <c r="I5" s="64"/>
    </row>
    <row r="6" spans="1:9" ht="19.5" customHeight="1">
      <c r="A6" s="150"/>
      <c r="B6" s="150"/>
      <c r="C6" s="185" t="s">
        <v>29</v>
      </c>
      <c r="D6" s="187" t="s">
        <v>119</v>
      </c>
      <c r="E6" s="79" t="s">
        <v>120</v>
      </c>
      <c r="F6" s="80"/>
      <c r="G6" s="80"/>
      <c r="H6" s="188" t="s">
        <v>121</v>
      </c>
      <c r="I6" s="64"/>
    </row>
    <row r="7" spans="1:9" ht="33.75" customHeight="1">
      <c r="A7" s="151"/>
      <c r="B7" s="151"/>
      <c r="C7" s="186"/>
      <c r="D7" s="148"/>
      <c r="E7" s="81" t="s">
        <v>43</v>
      </c>
      <c r="F7" s="82" t="s">
        <v>122</v>
      </c>
      <c r="G7" s="83" t="s">
        <v>123</v>
      </c>
      <c r="H7" s="189"/>
      <c r="I7" s="64"/>
    </row>
    <row r="8" spans="1:9" ht="19.5" customHeight="1">
      <c r="A8" s="61"/>
      <c r="B8" s="61"/>
      <c r="C8" s="43"/>
      <c r="D8" s="43"/>
      <c r="E8" s="43"/>
      <c r="F8" s="43"/>
      <c r="G8" s="43"/>
      <c r="H8" s="43"/>
      <c r="I8" s="70"/>
    </row>
    <row r="9" spans="1:9" ht="19.5" customHeight="1">
      <c r="A9" s="99"/>
      <c r="B9" s="99"/>
      <c r="C9" s="99"/>
      <c r="D9" s="99"/>
      <c r="E9" s="100"/>
      <c r="F9" s="99"/>
      <c r="G9" s="99"/>
      <c r="H9" s="102"/>
      <c r="I9" s="64"/>
    </row>
    <row r="10" spans="1:9" ht="19.5" customHeight="1">
      <c r="A10" s="99"/>
      <c r="B10" s="99"/>
      <c r="C10" s="99"/>
      <c r="D10" s="99"/>
      <c r="E10" s="100"/>
      <c r="F10" s="101"/>
      <c r="G10" s="101"/>
      <c r="H10" s="102"/>
      <c r="I10" s="84"/>
    </row>
    <row r="11" spans="1:9" ht="19.5" customHeight="1">
      <c r="A11" s="99"/>
      <c r="B11" s="99"/>
      <c r="C11" s="99"/>
      <c r="D11" s="99"/>
      <c r="E11" s="103"/>
      <c r="F11" s="99"/>
      <c r="G11" s="99"/>
      <c r="H11" s="102"/>
      <c r="I11" s="84"/>
    </row>
    <row r="12" spans="1:9" ht="19.5" customHeight="1">
      <c r="A12" s="99"/>
      <c r="B12" s="99"/>
      <c r="C12" s="99"/>
      <c r="D12" s="99"/>
      <c r="E12" s="103"/>
      <c r="F12" s="99"/>
      <c r="G12" s="99"/>
      <c r="H12" s="102"/>
      <c r="I12" s="84"/>
    </row>
    <row r="13" spans="1:9" ht="19.5" customHeight="1">
      <c r="A13" s="99"/>
      <c r="B13" s="99"/>
      <c r="C13" s="99"/>
      <c r="D13" s="99"/>
      <c r="E13" s="100"/>
      <c r="F13" s="99"/>
      <c r="G13" s="99"/>
      <c r="H13" s="102"/>
      <c r="I13" s="84"/>
    </row>
    <row r="14" spans="1:9" ht="19.5" customHeight="1">
      <c r="A14" s="99"/>
      <c r="B14" s="99"/>
      <c r="C14" s="99"/>
      <c r="D14" s="99"/>
      <c r="E14" s="100"/>
      <c r="F14" s="99"/>
      <c r="G14" s="99"/>
      <c r="H14" s="102"/>
      <c r="I14" s="84"/>
    </row>
    <row r="15" spans="1:9" ht="19.5" customHeight="1">
      <c r="A15" s="99"/>
      <c r="B15" s="99"/>
      <c r="C15" s="99"/>
      <c r="D15" s="99"/>
      <c r="E15" s="103"/>
      <c r="F15" s="99"/>
      <c r="G15" s="99"/>
      <c r="H15" s="102"/>
      <c r="I15" s="84"/>
    </row>
    <row r="16" spans="1:9" ht="19.5" customHeight="1">
      <c r="A16" s="99"/>
      <c r="B16" s="99"/>
      <c r="C16" s="99"/>
      <c r="D16" s="99"/>
      <c r="E16" s="103"/>
      <c r="F16" s="99"/>
      <c r="G16" s="99"/>
      <c r="H16" s="102"/>
      <c r="I16" s="84"/>
    </row>
    <row r="17" spans="1:9" ht="19.5" customHeight="1">
      <c r="A17" s="99"/>
      <c r="B17" s="99"/>
      <c r="C17" s="99"/>
      <c r="D17" s="99"/>
      <c r="E17" s="100"/>
      <c r="F17" s="99"/>
      <c r="G17" s="99"/>
      <c r="H17" s="102"/>
      <c r="I17" s="84"/>
    </row>
    <row r="18" spans="1:9" ht="19.5" customHeight="1">
      <c r="A18" s="99"/>
      <c r="B18" s="99"/>
      <c r="C18" s="99"/>
      <c r="D18" s="99"/>
      <c r="E18" s="100"/>
      <c r="F18" s="99"/>
      <c r="G18" s="99"/>
      <c r="H18" s="102"/>
      <c r="I18" s="84"/>
    </row>
    <row r="19" spans="1:9" ht="19.5" customHeight="1">
      <c r="A19" s="99"/>
      <c r="B19" s="99"/>
      <c r="C19" s="99"/>
      <c r="D19" s="99"/>
      <c r="E19" s="104"/>
      <c r="F19" s="99"/>
      <c r="G19" s="99"/>
      <c r="H19" s="102"/>
      <c r="I19" s="84"/>
    </row>
    <row r="20" spans="1:9" ht="19.5" customHeight="1">
      <c r="A20" s="99"/>
      <c r="B20" s="99"/>
      <c r="C20" s="99"/>
      <c r="D20" s="99"/>
      <c r="E20" s="103"/>
      <c r="F20" s="99"/>
      <c r="G20" s="99"/>
      <c r="H20" s="102"/>
      <c r="I20" s="84"/>
    </row>
    <row r="21" spans="1:9" ht="19.5" customHeight="1">
      <c r="A21" s="103"/>
      <c r="B21" s="103"/>
      <c r="C21" s="103"/>
      <c r="D21" s="103"/>
      <c r="E21" s="103"/>
      <c r="F21" s="99"/>
      <c r="G21" s="99"/>
      <c r="H21" s="102"/>
      <c r="I21" s="84"/>
    </row>
    <row r="22" spans="1:9" ht="19.5" customHeight="1">
      <c r="A22" s="102"/>
      <c r="B22" s="102"/>
      <c r="C22" s="102"/>
      <c r="D22" s="102"/>
      <c r="E22" s="105"/>
      <c r="F22" s="102"/>
      <c r="G22" s="102"/>
      <c r="H22" s="102"/>
      <c r="I22" s="84"/>
    </row>
    <row r="23" spans="1:9" ht="19.5" customHeight="1">
      <c r="A23" s="102"/>
      <c r="B23" s="102"/>
      <c r="C23" s="102"/>
      <c r="D23" s="102"/>
      <c r="E23" s="105"/>
      <c r="F23" s="102"/>
      <c r="G23" s="102"/>
      <c r="H23" s="102"/>
      <c r="I23" s="84"/>
    </row>
    <row r="24" spans="1:9" ht="19.5" customHeight="1">
      <c r="A24" s="102"/>
      <c r="B24" s="102"/>
      <c r="C24" s="102"/>
      <c r="D24" s="102"/>
      <c r="E24" s="105"/>
      <c r="F24" s="102"/>
      <c r="G24" s="102"/>
      <c r="H24" s="102"/>
      <c r="I24" s="84"/>
    </row>
    <row r="25" spans="1:9" ht="19.5" customHeight="1">
      <c r="A25" s="102"/>
      <c r="B25" s="102"/>
      <c r="C25" s="102"/>
      <c r="D25" s="102"/>
      <c r="E25" s="105"/>
      <c r="F25" s="102"/>
      <c r="G25" s="102"/>
      <c r="H25" s="102"/>
      <c r="I25" s="84"/>
    </row>
    <row r="26" spans="1:9" ht="19.5" customHeight="1">
      <c r="A26" s="84"/>
      <c r="B26" s="84"/>
      <c r="C26" s="84"/>
      <c r="D26" s="84"/>
      <c r="E26" s="85"/>
      <c r="F26" s="84"/>
      <c r="G26" s="84"/>
      <c r="H26" s="84"/>
      <c r="I26" s="84"/>
    </row>
    <row r="27" spans="1:9" ht="19.5" customHeight="1">
      <c r="A27" s="84"/>
      <c r="B27" s="84"/>
      <c r="C27" s="84"/>
      <c r="D27" s="84"/>
      <c r="E27" s="85"/>
      <c r="F27" s="84"/>
      <c r="G27" s="84"/>
      <c r="H27" s="84"/>
      <c r="I27" s="84"/>
    </row>
    <row r="28" spans="1:9" ht="19.5" customHeight="1">
      <c r="A28" s="84"/>
      <c r="B28" s="84"/>
      <c r="C28" s="84"/>
      <c r="D28" s="84"/>
      <c r="E28" s="85"/>
      <c r="F28" s="84"/>
      <c r="G28" s="84"/>
      <c r="H28" s="84"/>
      <c r="I28" s="84"/>
    </row>
    <row r="29" spans="1:9" ht="19.5" customHeight="1">
      <c r="A29" s="84"/>
      <c r="B29" s="84"/>
      <c r="C29" s="84"/>
      <c r="D29" s="84"/>
      <c r="E29" s="85"/>
      <c r="F29" s="84"/>
      <c r="G29" s="84"/>
      <c r="H29" s="84"/>
      <c r="I29" s="84"/>
    </row>
    <row r="30" spans="1:9" ht="19.5" customHeight="1">
      <c r="A30" s="84"/>
      <c r="B30" s="84"/>
      <c r="C30" s="84"/>
      <c r="D30" s="84"/>
      <c r="E30" s="85"/>
      <c r="F30" s="84"/>
      <c r="G30" s="84"/>
      <c r="H30" s="84"/>
      <c r="I30" s="84"/>
    </row>
    <row r="31" spans="1:9" ht="19.5" customHeight="1">
      <c r="A31" s="84"/>
      <c r="B31" s="84"/>
      <c r="C31" s="84"/>
      <c r="D31" s="84"/>
      <c r="E31" s="85"/>
      <c r="F31" s="84"/>
      <c r="G31" s="84"/>
      <c r="H31" s="84"/>
      <c r="I31" s="8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1" sqref="A1:C1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82"/>
      <c r="B1" s="182"/>
      <c r="C1" s="182"/>
    </row>
    <row r="2" spans="1:245" ht="19.5" customHeight="1">
      <c r="A2" s="24"/>
      <c r="B2" s="25"/>
      <c r="C2" s="25"/>
      <c r="D2" s="25"/>
      <c r="E2" s="25"/>
      <c r="F2" s="25"/>
      <c r="G2" s="25"/>
      <c r="H2" s="71" t="s">
        <v>128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44" t="s">
        <v>141</v>
      </c>
      <c r="B3" s="144"/>
      <c r="C3" s="144"/>
      <c r="D3" s="144"/>
      <c r="E3" s="144"/>
      <c r="F3" s="144"/>
      <c r="G3" s="144"/>
      <c r="H3" s="144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125</v>
      </c>
      <c r="B4" s="28"/>
      <c r="C4" s="28"/>
      <c r="D4" s="28"/>
      <c r="E4" s="28"/>
      <c r="F4" s="78"/>
      <c r="G4" s="78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28</v>
      </c>
      <c r="B5" s="32"/>
      <c r="C5" s="32"/>
      <c r="D5" s="33"/>
      <c r="E5" s="34"/>
      <c r="F5" s="184" t="s">
        <v>129</v>
      </c>
      <c r="G5" s="184"/>
      <c r="H5" s="18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38</v>
      </c>
      <c r="B6" s="72"/>
      <c r="C6" s="73"/>
      <c r="D6" s="183" t="s">
        <v>39</v>
      </c>
      <c r="E6" s="150" t="s">
        <v>56</v>
      </c>
      <c r="F6" s="145" t="s">
        <v>29</v>
      </c>
      <c r="G6" s="145" t="s">
        <v>52</v>
      </c>
      <c r="H6" s="184" t="s">
        <v>53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48</v>
      </c>
      <c r="B7" s="38" t="s">
        <v>49</v>
      </c>
      <c r="C7" s="40" t="s">
        <v>50</v>
      </c>
      <c r="D7" s="190"/>
      <c r="E7" s="151"/>
      <c r="F7" s="148"/>
      <c r="G7" s="148"/>
      <c r="H7" s="191"/>
      <c r="I7" s="74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41"/>
      <c r="B8" s="41"/>
      <c r="C8" s="41"/>
      <c r="D8" s="41"/>
      <c r="E8" s="41"/>
      <c r="F8" s="43"/>
      <c r="G8" s="44"/>
      <c r="H8" s="43"/>
      <c r="I8" s="74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24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41"/>
      <c r="B10" s="41"/>
      <c r="C10" s="41"/>
      <c r="D10" s="41"/>
      <c r="E10" s="41"/>
      <c r="F10" s="43"/>
      <c r="G10" s="44"/>
      <c r="H10" s="43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</row>
    <row r="11" spans="1:245" ht="24" customHeight="1">
      <c r="A11" s="41"/>
      <c r="B11" s="41"/>
      <c r="C11" s="41"/>
      <c r="D11" s="41"/>
      <c r="E11" s="41"/>
      <c r="F11" s="43"/>
      <c r="G11" s="44"/>
      <c r="H11" s="43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</row>
    <row r="12" spans="1:245" ht="24" customHeight="1">
      <c r="A12" s="41"/>
      <c r="B12" s="41"/>
      <c r="C12" s="41"/>
      <c r="D12" s="41"/>
      <c r="E12" s="41"/>
      <c r="F12" s="43"/>
      <c r="G12" s="44"/>
      <c r="H12" s="43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</row>
    <row r="13" spans="1:245" ht="24" customHeight="1">
      <c r="A13" s="41"/>
      <c r="B13" s="41"/>
      <c r="C13" s="41"/>
      <c r="D13" s="41"/>
      <c r="E13" s="41"/>
      <c r="F13" s="43"/>
      <c r="G13" s="44"/>
      <c r="H13" s="43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</row>
    <row r="14" spans="1:245" ht="24" customHeight="1">
      <c r="A14" s="41"/>
      <c r="B14" s="41"/>
      <c r="C14" s="41"/>
      <c r="D14" s="41"/>
      <c r="E14" s="41"/>
      <c r="F14" s="43"/>
      <c r="G14" s="44"/>
      <c r="H14" s="43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</row>
    <row r="15" spans="1:245" ht="24" customHeight="1">
      <c r="A15" s="41"/>
      <c r="B15" s="41"/>
      <c r="C15" s="41"/>
      <c r="D15" s="41"/>
      <c r="E15" s="41"/>
      <c r="F15" s="43"/>
      <c r="G15" s="44"/>
      <c r="H15" s="43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</row>
    <row r="16" spans="1:245" ht="24" customHeight="1">
      <c r="A16" s="41"/>
      <c r="B16" s="41"/>
      <c r="C16" s="41"/>
      <c r="D16" s="41"/>
      <c r="E16" s="41"/>
      <c r="F16" s="43"/>
      <c r="G16" s="44"/>
      <c r="H16" s="43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</row>
    <row r="17" spans="1:245" ht="24" customHeight="1">
      <c r="A17" s="41"/>
      <c r="B17" s="41"/>
      <c r="C17" s="41"/>
      <c r="D17" s="41"/>
      <c r="E17" s="41"/>
      <c r="F17" s="43"/>
      <c r="G17" s="44"/>
      <c r="H17" s="43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</row>
    <row r="18" spans="1:245" ht="24" customHeight="1">
      <c r="A18" s="41"/>
      <c r="B18" s="41"/>
      <c r="C18" s="41"/>
      <c r="D18" s="41"/>
      <c r="E18" s="41"/>
      <c r="F18" s="43"/>
      <c r="G18" s="44"/>
      <c r="H18" s="43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</row>
    <row r="19" spans="1:245" ht="24" customHeight="1">
      <c r="A19" s="41"/>
      <c r="B19" s="41"/>
      <c r="C19" s="41"/>
      <c r="D19" s="41"/>
      <c r="E19" s="41"/>
      <c r="F19" s="43"/>
      <c r="G19" s="44"/>
      <c r="H19" s="43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</row>
    <row r="20" spans="1:245" ht="24" customHeight="1">
      <c r="A20" s="41"/>
      <c r="B20" s="41"/>
      <c r="C20" s="41"/>
      <c r="D20" s="41"/>
      <c r="E20" s="41"/>
      <c r="F20" s="43"/>
      <c r="G20" s="44"/>
      <c r="H20" s="43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</row>
    <row r="21" spans="1:245" ht="24" customHeight="1">
      <c r="A21" s="41"/>
      <c r="B21" s="41"/>
      <c r="C21" s="41"/>
      <c r="D21" s="41"/>
      <c r="E21" s="41"/>
      <c r="F21" s="43"/>
      <c r="G21" s="44"/>
      <c r="H21" s="43"/>
      <c r="I21" s="88"/>
      <c r="J21" s="86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</row>
    <row r="22" spans="1:245" ht="24" customHeight="1">
      <c r="A22" s="41"/>
      <c r="B22" s="41"/>
      <c r="C22" s="41"/>
      <c r="D22" s="41"/>
      <c r="E22" s="41"/>
      <c r="F22" s="43"/>
      <c r="G22" s="44"/>
      <c r="H22" s="43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</row>
    <row r="23" spans="1:245" ht="24" customHeight="1">
      <c r="A23" s="41"/>
      <c r="B23" s="41"/>
      <c r="C23" s="41"/>
      <c r="D23" s="41"/>
      <c r="E23" s="41"/>
      <c r="F23" s="43"/>
      <c r="G23" s="44"/>
      <c r="H23" s="43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</row>
    <row r="24" spans="1:245" ht="24" customHeight="1">
      <c r="A24" s="41"/>
      <c r="B24" s="41"/>
      <c r="C24" s="41"/>
      <c r="D24" s="41"/>
      <c r="E24" s="41"/>
      <c r="F24" s="43"/>
      <c r="G24" s="44"/>
      <c r="H24" s="43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</row>
    <row r="25" spans="1:245" ht="19.5" customHeight="1">
      <c r="A25" s="88"/>
      <c r="B25" s="88"/>
      <c r="C25" s="88"/>
      <c r="D25" s="87"/>
      <c r="E25" s="87"/>
      <c r="F25" s="87"/>
      <c r="G25" s="87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</row>
    <row r="26" spans="1:245" ht="19.5" customHeight="1">
      <c r="A26" s="88"/>
      <c r="B26" s="88"/>
      <c r="C26" s="88"/>
      <c r="D26" s="88"/>
      <c r="E26" s="88"/>
      <c r="F26" s="88"/>
      <c r="G26" s="88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</row>
    <row r="27" spans="1:245" ht="19.5" customHeight="1">
      <c r="A27" s="88"/>
      <c r="B27" s="88"/>
      <c r="C27" s="88"/>
      <c r="D27" s="87"/>
      <c r="E27" s="87"/>
      <c r="F27" s="87"/>
      <c r="G27" s="87"/>
      <c r="H27" s="8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</row>
    <row r="28" spans="1:245" ht="19.5" customHeight="1">
      <c r="A28" s="88"/>
      <c r="B28" s="88"/>
      <c r="C28" s="88"/>
      <c r="D28" s="87"/>
      <c r="E28" s="87"/>
      <c r="F28" s="87"/>
      <c r="G28" s="87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</row>
    <row r="29" spans="1:245" ht="19.5" customHeight="1">
      <c r="A29" s="88"/>
      <c r="B29" s="88"/>
      <c r="C29" s="88"/>
      <c r="D29" s="88"/>
      <c r="E29" s="88"/>
      <c r="F29" s="88"/>
      <c r="G29" s="88"/>
      <c r="H29" s="8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</row>
    <row r="30" spans="1:245" ht="19.5" customHeight="1">
      <c r="A30" s="88"/>
      <c r="B30" s="88"/>
      <c r="C30" s="88"/>
      <c r="D30" s="87"/>
      <c r="E30" s="87"/>
      <c r="F30" s="87"/>
      <c r="G30" s="87"/>
      <c r="H30" s="8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</row>
    <row r="31" spans="1:245" ht="19.5" customHeight="1">
      <c r="A31" s="88"/>
      <c r="B31" s="88"/>
      <c r="C31" s="88"/>
      <c r="D31" s="87"/>
      <c r="E31" s="87"/>
      <c r="F31" s="87"/>
      <c r="G31" s="87"/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</row>
    <row r="32" spans="1:245" ht="19.5" customHeight="1">
      <c r="A32" s="88"/>
      <c r="B32" s="88"/>
      <c r="C32" s="88"/>
      <c r="D32" s="88"/>
      <c r="E32" s="88"/>
      <c r="F32" s="88"/>
      <c r="G32" s="88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</row>
    <row r="33" spans="1:245" ht="19.5" customHeight="1">
      <c r="A33" s="88"/>
      <c r="B33" s="88"/>
      <c r="C33" s="88"/>
      <c r="D33" s="88"/>
      <c r="E33" s="89"/>
      <c r="F33" s="89"/>
      <c r="G33" s="89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</row>
    <row r="34" spans="1:245" ht="19.5" customHeight="1">
      <c r="A34" s="88"/>
      <c r="B34" s="88"/>
      <c r="C34" s="88"/>
      <c r="D34" s="88"/>
      <c r="E34" s="89"/>
      <c r="F34" s="89"/>
      <c r="G34" s="89"/>
      <c r="H34" s="87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</row>
    <row r="35" spans="1:245" ht="19.5" customHeight="1">
      <c r="A35" s="88"/>
      <c r="B35" s="88"/>
      <c r="C35" s="88"/>
      <c r="D35" s="88"/>
      <c r="E35" s="88"/>
      <c r="F35" s="88"/>
      <c r="G35" s="88"/>
      <c r="H35" s="87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</row>
    <row r="36" spans="1:245" ht="19.5" customHeight="1">
      <c r="A36" s="88"/>
      <c r="B36" s="88"/>
      <c r="C36" s="88"/>
      <c r="D36" s="88"/>
      <c r="E36" s="90"/>
      <c r="F36" s="90"/>
      <c r="G36" s="90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</row>
    <row r="37" spans="1:245" ht="19.5" customHeight="1">
      <c r="A37" s="31"/>
      <c r="B37" s="31"/>
      <c r="C37" s="31"/>
      <c r="D37" s="31"/>
      <c r="E37" s="91"/>
      <c r="F37" s="91"/>
      <c r="G37" s="9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2"/>
      <c r="B38" s="92"/>
      <c r="C38" s="92"/>
      <c r="D38" s="92"/>
      <c r="E38" s="92"/>
      <c r="F38" s="92"/>
      <c r="G38" s="92"/>
      <c r="H38" s="93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</row>
    <row r="39" spans="1:245" ht="19.5" customHeight="1">
      <c r="A39" s="31"/>
      <c r="B39" s="31"/>
      <c r="C39" s="31"/>
      <c r="D39" s="31"/>
      <c r="E39" s="31"/>
      <c r="F39" s="31"/>
      <c r="G39" s="31"/>
      <c r="H39" s="93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</row>
    <row r="40" spans="1:245" ht="19.5" customHeight="1">
      <c r="A40" s="77"/>
      <c r="B40" s="77"/>
      <c r="C40" s="77"/>
      <c r="D40" s="77"/>
      <c r="E40" s="77"/>
      <c r="F40" s="31"/>
      <c r="G40" s="31"/>
      <c r="H40" s="9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</row>
    <row r="41" spans="1:245" ht="19.5" customHeight="1">
      <c r="A41" s="77"/>
      <c r="B41" s="77"/>
      <c r="C41" s="77"/>
      <c r="D41" s="77"/>
      <c r="E41" s="77"/>
      <c r="F41" s="31"/>
      <c r="G41" s="31"/>
      <c r="H41" s="93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</row>
    <row r="42" spans="1:245" ht="19.5" customHeight="1">
      <c r="A42" s="77"/>
      <c r="B42" s="77"/>
      <c r="C42" s="77"/>
      <c r="D42" s="77"/>
      <c r="E42" s="77"/>
      <c r="F42" s="31"/>
      <c r="G42" s="31"/>
      <c r="H42" s="93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</row>
    <row r="43" spans="1:245" ht="19.5" customHeight="1">
      <c r="A43" s="77"/>
      <c r="B43" s="77"/>
      <c r="C43" s="77"/>
      <c r="D43" s="77"/>
      <c r="E43" s="77"/>
      <c r="F43" s="31"/>
      <c r="G43" s="31"/>
      <c r="H43" s="93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</row>
    <row r="44" spans="1:245" ht="19.5" customHeight="1">
      <c r="A44" s="77"/>
      <c r="B44" s="77"/>
      <c r="C44" s="77"/>
      <c r="D44" s="77"/>
      <c r="E44" s="77"/>
      <c r="F44" s="31"/>
      <c r="G44" s="31"/>
      <c r="H44" s="93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</row>
    <row r="45" spans="1:245" ht="19.5" customHeight="1">
      <c r="A45" s="77"/>
      <c r="B45" s="77"/>
      <c r="C45" s="77"/>
      <c r="D45" s="77"/>
      <c r="E45" s="77"/>
      <c r="F45" s="31"/>
      <c r="G45" s="31"/>
      <c r="H45" s="93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</row>
    <row r="46" spans="1:245" ht="19.5" customHeight="1">
      <c r="A46" s="77"/>
      <c r="B46" s="77"/>
      <c r="C46" s="77"/>
      <c r="D46" s="77"/>
      <c r="E46" s="77"/>
      <c r="F46" s="31"/>
      <c r="G46" s="31"/>
      <c r="H46" s="93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</row>
    <row r="47" spans="1:245" ht="19.5" customHeight="1">
      <c r="A47" s="77"/>
      <c r="B47" s="77"/>
      <c r="C47" s="77"/>
      <c r="D47" s="77"/>
      <c r="E47" s="77"/>
      <c r="F47" s="31"/>
      <c r="G47" s="31"/>
      <c r="H47" s="93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</row>
    <row r="48" spans="1:245" ht="19.5" customHeight="1">
      <c r="A48" s="77"/>
      <c r="B48" s="77"/>
      <c r="C48" s="77"/>
      <c r="D48" s="77"/>
      <c r="E48" s="77"/>
      <c r="F48" s="31"/>
      <c r="G48" s="31"/>
      <c r="H48" s="93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</row>
    <row r="49" spans="1:245" ht="19.5" customHeight="1">
      <c r="A49" s="77"/>
      <c r="B49" s="77"/>
      <c r="C49" s="77"/>
      <c r="D49" s="77"/>
      <c r="E49" s="77"/>
      <c r="F49" s="31"/>
      <c r="G49" s="31"/>
      <c r="H49" s="93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Zeros="0" zoomScalePageLayoutView="0" workbookViewId="0" topLeftCell="A4">
      <selection activeCell="J17" sqref="J17"/>
    </sheetView>
  </sheetViews>
  <sheetFormatPr defaultColWidth="6.50390625" defaultRowHeight="20.25" customHeight="1"/>
  <cols>
    <col min="1" max="3" width="27.50390625" style="2" customWidth="1"/>
    <col min="4" max="4" width="27.50390625" style="112" customWidth="1"/>
    <col min="5" max="8" width="6.50390625" style="2" customWidth="1"/>
    <col min="9" max="9" width="7.50390625" style="2" bestFit="1" customWidth="1"/>
    <col min="10" max="10" width="8.50390625" style="112" bestFit="1" customWidth="1"/>
    <col min="11" max="12" width="6.50390625" style="2" customWidth="1"/>
    <col min="13" max="13" width="7.50390625" style="2" bestFit="1" customWidth="1"/>
    <col min="14" max="16384" width="6.50390625" style="2" customWidth="1"/>
  </cols>
  <sheetData>
    <row r="1" ht="20.25" customHeight="1">
      <c r="A1" s="94"/>
    </row>
    <row r="2" spans="1:31" ht="20.25" customHeight="1">
      <c r="A2" s="8"/>
      <c r="B2" s="8"/>
      <c r="C2" s="8"/>
      <c r="D2" s="113" t="s">
        <v>1</v>
      </c>
      <c r="E2" s="10"/>
      <c r="F2" s="10"/>
      <c r="G2" s="10"/>
      <c r="H2" s="10"/>
      <c r="I2" s="10"/>
      <c r="J2" s="11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44" t="s">
        <v>131</v>
      </c>
      <c r="B3" s="144"/>
      <c r="C3" s="144"/>
      <c r="D3" s="144"/>
      <c r="E3" s="10"/>
      <c r="F3" s="10"/>
      <c r="G3" s="10"/>
      <c r="H3" s="10"/>
      <c r="I3" s="10"/>
      <c r="J3" s="1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14" t="s">
        <v>2</v>
      </c>
      <c r="E4" s="10"/>
      <c r="F4" s="10"/>
      <c r="G4" s="10"/>
      <c r="H4" s="10"/>
      <c r="I4" s="10"/>
      <c r="J4" s="1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3</v>
      </c>
      <c r="B5" s="14"/>
      <c r="C5" s="14" t="s">
        <v>4</v>
      </c>
      <c r="D5" s="115"/>
      <c r="E5" s="10"/>
      <c r="F5" s="10"/>
      <c r="G5" s="10"/>
      <c r="H5" s="10"/>
      <c r="I5" s="10"/>
      <c r="J5" s="1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5</v>
      </c>
      <c r="B6" s="95" t="s">
        <v>142</v>
      </c>
      <c r="C6" s="15" t="s">
        <v>5</v>
      </c>
      <c r="D6" s="116" t="s">
        <v>142</v>
      </c>
      <c r="E6" s="10"/>
      <c r="F6" s="10"/>
      <c r="G6" s="10"/>
      <c r="H6" s="10"/>
      <c r="I6" s="10"/>
      <c r="J6" s="11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9.5" customHeight="1">
      <c r="A7" s="16" t="s">
        <v>6</v>
      </c>
      <c r="B7" s="120">
        <v>501.5121</v>
      </c>
      <c r="C7" s="120" t="s">
        <v>7</v>
      </c>
      <c r="D7" s="120">
        <v>263.4668</v>
      </c>
      <c r="E7" s="10"/>
      <c r="F7" s="10"/>
      <c r="G7" s="10"/>
      <c r="H7" s="10"/>
      <c r="I7" s="10"/>
      <c r="J7" s="111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9.5" customHeight="1">
      <c r="A8" s="16" t="s">
        <v>8</v>
      </c>
      <c r="B8" s="120"/>
      <c r="C8" s="120" t="s">
        <v>9</v>
      </c>
      <c r="D8" s="120">
        <v>0</v>
      </c>
      <c r="E8" s="10"/>
      <c r="F8" s="10"/>
      <c r="G8" s="10"/>
      <c r="H8" s="10"/>
      <c r="I8" s="10"/>
      <c r="J8" s="11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9.5" customHeight="1">
      <c r="A9" s="16" t="s">
        <v>10</v>
      </c>
      <c r="B9" s="120"/>
      <c r="C9" s="120" t="s">
        <v>11</v>
      </c>
      <c r="D9" s="120">
        <v>0</v>
      </c>
      <c r="E9" s="10"/>
      <c r="F9" s="10"/>
      <c r="G9" s="10"/>
      <c r="H9" s="10"/>
      <c r="I9" s="10"/>
      <c r="J9" s="111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19.5" customHeight="1">
      <c r="A10" s="16" t="s">
        <v>12</v>
      </c>
      <c r="B10" s="120"/>
      <c r="C10" s="120" t="s">
        <v>13</v>
      </c>
      <c r="D10" s="120">
        <v>0</v>
      </c>
      <c r="E10" s="10"/>
      <c r="F10" s="10"/>
      <c r="G10" s="10"/>
      <c r="H10" s="10"/>
      <c r="I10" s="10"/>
      <c r="J10" s="111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9.5" customHeight="1">
      <c r="A11" s="16" t="s">
        <v>14</v>
      </c>
      <c r="B11" s="120"/>
      <c r="C11" s="120" t="s">
        <v>15</v>
      </c>
      <c r="D11" s="120">
        <v>0</v>
      </c>
      <c r="E11" s="10"/>
      <c r="F11" s="10"/>
      <c r="G11" s="10"/>
      <c r="H11" s="10"/>
      <c r="I11" s="10"/>
      <c r="J11" s="11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 customHeight="1">
      <c r="A12" s="16" t="s">
        <v>16</v>
      </c>
      <c r="B12" s="120"/>
      <c r="C12" s="120" t="s">
        <v>181</v>
      </c>
      <c r="D12" s="120">
        <v>0</v>
      </c>
      <c r="E12" s="10"/>
      <c r="F12" s="10"/>
      <c r="G12" s="10"/>
      <c r="H12" s="10"/>
      <c r="I12" s="10"/>
      <c r="J12" s="11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 customHeight="1">
      <c r="A13" s="16"/>
      <c r="B13" s="120"/>
      <c r="C13" s="120" t="s">
        <v>182</v>
      </c>
      <c r="D13" s="120">
        <v>0</v>
      </c>
      <c r="E13" s="10"/>
      <c r="F13" s="10"/>
      <c r="G13" s="10"/>
      <c r="H13" s="10"/>
      <c r="I13" s="10"/>
      <c r="J13" s="11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 customHeight="1">
      <c r="A14" s="16"/>
      <c r="B14" s="120"/>
      <c r="C14" s="120" t="s">
        <v>183</v>
      </c>
      <c r="D14" s="120">
        <v>61.0139</v>
      </c>
      <c r="E14" s="10"/>
      <c r="F14" s="10"/>
      <c r="G14" s="10"/>
      <c r="H14" s="10"/>
      <c r="I14" s="111"/>
      <c r="J14" s="11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 customHeight="1">
      <c r="A15" s="16"/>
      <c r="B15" s="120"/>
      <c r="C15" s="120" t="s">
        <v>184</v>
      </c>
      <c r="D15" s="120">
        <v>4.3581</v>
      </c>
      <c r="E15" s="10"/>
      <c r="F15" s="10"/>
      <c r="G15" s="10"/>
      <c r="H15" s="10"/>
      <c r="I15" s="10"/>
      <c r="J15" s="11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9.5" customHeight="1">
      <c r="A16" s="16"/>
      <c r="B16" s="120"/>
      <c r="C16" s="120" t="s">
        <v>185</v>
      </c>
      <c r="D16" s="120">
        <v>0</v>
      </c>
      <c r="E16" s="10"/>
      <c r="F16" s="10"/>
      <c r="G16" s="10"/>
      <c r="H16" s="10"/>
      <c r="I16" s="10"/>
      <c r="J16" s="11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9.5" customHeight="1">
      <c r="A17" s="16"/>
      <c r="B17" s="120"/>
      <c r="C17" s="120" t="s">
        <v>186</v>
      </c>
      <c r="D17" s="120">
        <v>0</v>
      </c>
      <c r="E17" s="10"/>
      <c r="F17" s="10"/>
      <c r="G17" s="10"/>
      <c r="H17" s="10"/>
      <c r="I17" s="10"/>
      <c r="J17" s="11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9.5" customHeight="1">
      <c r="A18" s="16"/>
      <c r="B18" s="120"/>
      <c r="C18" s="120" t="s">
        <v>187</v>
      </c>
      <c r="D18" s="120">
        <v>146.96</v>
      </c>
      <c r="E18" s="10"/>
      <c r="F18" s="10"/>
      <c r="G18" s="10"/>
      <c r="H18" s="10"/>
      <c r="I18" s="10"/>
      <c r="J18" s="1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9.5" customHeight="1">
      <c r="A19" s="16"/>
      <c r="B19" s="120"/>
      <c r="C19" s="120" t="s">
        <v>188</v>
      </c>
      <c r="D19" s="120">
        <v>0</v>
      </c>
      <c r="E19" s="10"/>
      <c r="F19" s="10"/>
      <c r="G19" s="10"/>
      <c r="H19" s="10"/>
      <c r="I19" s="10"/>
      <c r="J19" s="1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9.5" customHeight="1">
      <c r="A20" s="16"/>
      <c r="B20" s="120"/>
      <c r="C20" s="120" t="s">
        <v>189</v>
      </c>
      <c r="D20" s="120">
        <v>0</v>
      </c>
      <c r="E20" s="10"/>
      <c r="F20" s="10"/>
      <c r="G20" s="10"/>
      <c r="H20" s="10"/>
      <c r="I20" s="10"/>
      <c r="J20" s="11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9.5" customHeight="1">
      <c r="A21" s="16"/>
      <c r="B21" s="120"/>
      <c r="C21" s="120" t="s">
        <v>190</v>
      </c>
      <c r="D21" s="120">
        <v>0</v>
      </c>
      <c r="E21" s="10"/>
      <c r="F21" s="10"/>
      <c r="G21" s="10"/>
      <c r="H21" s="10"/>
      <c r="I21" s="10"/>
      <c r="J21" s="11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9.5" customHeight="1">
      <c r="A22" s="16"/>
      <c r="B22" s="120"/>
      <c r="C22" s="120" t="s">
        <v>191</v>
      </c>
      <c r="D22" s="120">
        <v>0</v>
      </c>
      <c r="E22" s="10"/>
      <c r="F22" s="10"/>
      <c r="G22" s="10"/>
      <c r="H22" s="10"/>
      <c r="I22" s="10"/>
      <c r="J22" s="11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 customHeight="1">
      <c r="A23" s="16"/>
      <c r="B23" s="120"/>
      <c r="C23" s="120" t="s">
        <v>192</v>
      </c>
      <c r="D23" s="120">
        <v>0</v>
      </c>
      <c r="E23" s="10"/>
      <c r="F23" s="10"/>
      <c r="G23" s="10"/>
      <c r="H23" s="10"/>
      <c r="I23" s="10"/>
      <c r="J23" s="11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 customHeight="1">
      <c r="A24" s="16"/>
      <c r="B24" s="120"/>
      <c r="C24" s="120" t="s">
        <v>193</v>
      </c>
      <c r="D24" s="120">
        <v>0</v>
      </c>
      <c r="E24" s="10"/>
      <c r="F24" s="10"/>
      <c r="G24" s="10"/>
      <c r="H24" s="10"/>
      <c r="I24" s="10"/>
      <c r="J24" s="11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9.5" customHeight="1">
      <c r="A25" s="16"/>
      <c r="B25" s="120"/>
      <c r="C25" s="120" t="s">
        <v>194</v>
      </c>
      <c r="D25" s="120">
        <v>25.7133</v>
      </c>
      <c r="E25" s="10"/>
      <c r="F25" s="10"/>
      <c r="G25" s="10"/>
      <c r="H25" s="10"/>
      <c r="I25" s="10"/>
      <c r="J25" s="11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9.5" customHeight="1">
      <c r="A26" s="16"/>
      <c r="B26" s="120"/>
      <c r="C26" s="120" t="s">
        <v>195</v>
      </c>
      <c r="D26" s="120"/>
      <c r="E26" s="10"/>
      <c r="F26" s="10"/>
      <c r="G26" s="10"/>
      <c r="H26" s="10"/>
      <c r="I26" s="10"/>
      <c r="J26" s="11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9.5" customHeight="1">
      <c r="A27" s="16"/>
      <c r="B27" s="120"/>
      <c r="C27" s="120" t="s">
        <v>196</v>
      </c>
      <c r="D27" s="120"/>
      <c r="E27" s="10"/>
      <c r="F27" s="10"/>
      <c r="G27" s="10"/>
      <c r="H27" s="10"/>
      <c r="I27" s="10"/>
      <c r="J27" s="11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9.5" customHeight="1">
      <c r="A28" s="16"/>
      <c r="B28" s="120"/>
      <c r="C28" s="120" t="s">
        <v>197</v>
      </c>
      <c r="D28" s="120"/>
      <c r="E28" s="10"/>
      <c r="F28" s="10"/>
      <c r="G28" s="10"/>
      <c r="H28" s="10"/>
      <c r="I28" s="10"/>
      <c r="J28" s="11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9.5" customHeight="1">
      <c r="A29" s="15" t="s">
        <v>17</v>
      </c>
      <c r="B29" s="120">
        <f>SUM(B7:B12)</f>
        <v>501.5121</v>
      </c>
      <c r="C29" s="120" t="s">
        <v>18</v>
      </c>
      <c r="D29" s="120">
        <f>SUM(D7:D28)</f>
        <v>501.5120999999999</v>
      </c>
      <c r="E29" s="10"/>
      <c r="F29" s="10"/>
      <c r="G29" s="10"/>
      <c r="H29" s="10"/>
      <c r="I29" s="10"/>
      <c r="J29" s="11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9.5" customHeight="1">
      <c r="A30" s="16" t="s">
        <v>19</v>
      </c>
      <c r="B30" s="120"/>
      <c r="C30" s="120" t="s">
        <v>20</v>
      </c>
      <c r="D30" s="120"/>
      <c r="E30" s="10"/>
      <c r="F30" s="10"/>
      <c r="G30" s="10"/>
      <c r="H30" s="10"/>
      <c r="I30" s="10"/>
      <c r="J30" s="11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9.5" customHeight="1">
      <c r="A31" s="16" t="s">
        <v>21</v>
      </c>
      <c r="B31" s="120"/>
      <c r="C31" s="120" t="s">
        <v>22</v>
      </c>
      <c r="D31" s="120"/>
      <c r="E31" s="10"/>
      <c r="F31" s="10"/>
      <c r="G31" s="19" t="s">
        <v>23</v>
      </c>
      <c r="H31" s="10"/>
      <c r="I31" s="10"/>
      <c r="J31" s="11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9.5" customHeight="1">
      <c r="A32" s="16"/>
      <c r="B32" s="120"/>
      <c r="C32" s="120" t="s">
        <v>24</v>
      </c>
      <c r="D32" s="120"/>
      <c r="E32" s="10"/>
      <c r="F32" s="10"/>
      <c r="G32" s="10"/>
      <c r="H32" s="10"/>
      <c r="I32" s="10"/>
      <c r="J32" s="11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 customHeight="1">
      <c r="A33" s="16"/>
      <c r="B33" s="120"/>
      <c r="C33" s="120"/>
      <c r="D33" s="120"/>
      <c r="E33" s="8"/>
      <c r="F33" s="8"/>
      <c r="G33" s="8"/>
      <c r="H33" s="8"/>
      <c r="I33" s="8"/>
      <c r="J33" s="11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9.5" customHeight="1">
      <c r="A34" s="15" t="s">
        <v>25</v>
      </c>
      <c r="B34" s="120">
        <f>B29+B30+B31</f>
        <v>501.5121</v>
      </c>
      <c r="C34" s="120" t="s">
        <v>26</v>
      </c>
      <c r="D34" s="120">
        <f>D29+D30+D32</f>
        <v>501.5120999999999</v>
      </c>
      <c r="E34" s="8"/>
      <c r="F34" s="8"/>
      <c r="G34" s="8"/>
      <c r="H34" s="8"/>
      <c r="I34" s="8"/>
      <c r="J34" s="11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0.25" customHeight="1">
      <c r="A35" s="21"/>
      <c r="B35" s="22"/>
      <c r="C35" s="23"/>
      <c r="D35" s="118"/>
      <c r="E35" s="8"/>
      <c r="F35" s="8"/>
      <c r="G35" s="8"/>
      <c r="H35" s="8"/>
      <c r="I35" s="8"/>
      <c r="J35" s="11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A8" sqref="A8:IV36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8" width="10.00390625" style="112" customWidth="1"/>
    <col min="9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49"/>
      <c r="B1" s="149"/>
      <c r="C1" s="149"/>
      <c r="D1" s="149"/>
    </row>
    <row r="2" spans="1:20" ht="19.5" customHeight="1">
      <c r="A2" s="24"/>
      <c r="B2" s="25"/>
      <c r="C2" s="25"/>
      <c r="D2" s="25"/>
      <c r="E2" s="25"/>
      <c r="F2" s="121"/>
      <c r="G2" s="121"/>
      <c r="H2" s="121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7" t="s">
        <v>27</v>
      </c>
    </row>
    <row r="3" spans="1:20" ht="19.5" customHeight="1">
      <c r="A3" s="144" t="s">
        <v>132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 ht="19.5" customHeight="1">
      <c r="A4" s="28"/>
      <c r="B4" s="28"/>
      <c r="C4" s="28"/>
      <c r="D4" s="28"/>
      <c r="E4" s="28"/>
      <c r="F4" s="122"/>
      <c r="G4" s="122"/>
      <c r="H4" s="122"/>
      <c r="I4" s="29"/>
      <c r="J4" s="30"/>
      <c r="K4" s="30"/>
      <c r="L4" s="30"/>
      <c r="M4" s="30"/>
      <c r="N4" s="30"/>
      <c r="O4" s="30"/>
      <c r="P4" s="30"/>
      <c r="Q4" s="30"/>
      <c r="R4" s="30"/>
      <c r="S4" s="31"/>
      <c r="T4" s="13" t="s">
        <v>2</v>
      </c>
    </row>
    <row r="5" spans="1:20" ht="19.5" customHeight="1">
      <c r="A5" s="32" t="s">
        <v>28</v>
      </c>
      <c r="B5" s="32"/>
      <c r="C5" s="32"/>
      <c r="D5" s="33"/>
      <c r="E5" s="34"/>
      <c r="F5" s="154" t="s">
        <v>29</v>
      </c>
      <c r="G5" s="155" t="s">
        <v>30</v>
      </c>
      <c r="H5" s="154" t="s">
        <v>31</v>
      </c>
      <c r="I5" s="145" t="s">
        <v>32</v>
      </c>
      <c r="J5" s="145" t="s">
        <v>33</v>
      </c>
      <c r="K5" s="145" t="s">
        <v>34</v>
      </c>
      <c r="L5" s="145"/>
      <c r="M5" s="146" t="s">
        <v>35</v>
      </c>
      <c r="N5" s="96" t="s">
        <v>130</v>
      </c>
      <c r="O5" s="35"/>
      <c r="P5" s="35"/>
      <c r="Q5" s="35"/>
      <c r="R5" s="35"/>
      <c r="S5" s="145" t="s">
        <v>36</v>
      </c>
      <c r="T5" s="145" t="s">
        <v>37</v>
      </c>
    </row>
    <row r="6" spans="1:20" ht="19.5" customHeight="1">
      <c r="A6" s="36" t="s">
        <v>38</v>
      </c>
      <c r="B6" s="36"/>
      <c r="C6" s="37"/>
      <c r="D6" s="150" t="s">
        <v>39</v>
      </c>
      <c r="E6" s="150" t="s">
        <v>40</v>
      </c>
      <c r="F6" s="154"/>
      <c r="G6" s="155"/>
      <c r="H6" s="154"/>
      <c r="I6" s="145"/>
      <c r="J6" s="145"/>
      <c r="K6" s="152" t="s">
        <v>41</v>
      </c>
      <c r="L6" s="145" t="s">
        <v>42</v>
      </c>
      <c r="M6" s="146"/>
      <c r="N6" s="145" t="s">
        <v>43</v>
      </c>
      <c r="O6" s="145" t="s">
        <v>44</v>
      </c>
      <c r="P6" s="145" t="s">
        <v>45</v>
      </c>
      <c r="Q6" s="145" t="s">
        <v>46</v>
      </c>
      <c r="R6" s="145" t="s">
        <v>47</v>
      </c>
      <c r="S6" s="145"/>
      <c r="T6" s="145"/>
    </row>
    <row r="7" spans="1:20" ht="30.75" customHeight="1">
      <c r="A7" s="38" t="s">
        <v>48</v>
      </c>
      <c r="B7" s="39" t="s">
        <v>49</v>
      </c>
      <c r="C7" s="40" t="s">
        <v>50</v>
      </c>
      <c r="D7" s="151"/>
      <c r="E7" s="151"/>
      <c r="F7" s="154"/>
      <c r="G7" s="155"/>
      <c r="H7" s="154"/>
      <c r="I7" s="148"/>
      <c r="J7" s="148"/>
      <c r="K7" s="153"/>
      <c r="L7" s="148"/>
      <c r="M7" s="147"/>
      <c r="N7" s="148"/>
      <c r="O7" s="148"/>
      <c r="P7" s="148"/>
      <c r="Q7" s="148"/>
      <c r="R7" s="148"/>
      <c r="S7" s="148"/>
      <c r="T7" s="148"/>
    </row>
    <row r="8" spans="1:20" s="109" customFormat="1" ht="23.25" customHeight="1">
      <c r="A8" s="41"/>
      <c r="B8" s="41"/>
      <c r="C8" s="41"/>
      <c r="D8" s="41"/>
      <c r="E8" s="107" t="s">
        <v>29</v>
      </c>
      <c r="F8" s="192">
        <v>501.5121</v>
      </c>
      <c r="G8" s="117"/>
      <c r="H8" s="192">
        <v>501.5121</v>
      </c>
      <c r="I8" s="108"/>
      <c r="J8" s="108"/>
      <c r="K8" s="108"/>
      <c r="L8" s="108"/>
      <c r="M8" s="108"/>
      <c r="N8" s="108"/>
      <c r="O8" s="42"/>
      <c r="P8" s="42"/>
      <c r="Q8" s="42"/>
      <c r="R8" s="43"/>
      <c r="S8" s="44"/>
      <c r="T8" s="43"/>
    </row>
    <row r="9" spans="1:20" s="109" customFormat="1" ht="23.25" customHeight="1">
      <c r="A9" s="41"/>
      <c r="B9" s="41"/>
      <c r="C9" s="41"/>
      <c r="D9" s="41"/>
      <c r="E9" s="107" t="s">
        <v>210</v>
      </c>
      <c r="F9" s="192">
        <v>501.5121</v>
      </c>
      <c r="G9" s="117"/>
      <c r="H9" s="192">
        <v>501.5121</v>
      </c>
      <c r="I9" s="108"/>
      <c r="J9" s="108"/>
      <c r="K9" s="108"/>
      <c r="L9" s="108"/>
      <c r="M9" s="108"/>
      <c r="N9" s="108"/>
      <c r="O9" s="42"/>
      <c r="P9" s="42"/>
      <c r="Q9" s="42"/>
      <c r="R9" s="43"/>
      <c r="S9" s="44"/>
      <c r="T9" s="43"/>
    </row>
    <row r="10" spans="1:20" s="109" customFormat="1" ht="23.25" customHeight="1">
      <c r="A10" s="41"/>
      <c r="B10" s="41"/>
      <c r="C10" s="41"/>
      <c r="D10" s="41"/>
      <c r="E10" s="107" t="s">
        <v>211</v>
      </c>
      <c r="F10" s="192">
        <v>501.5121</v>
      </c>
      <c r="G10" s="117"/>
      <c r="H10" s="192">
        <v>501.5121</v>
      </c>
      <c r="I10" s="108"/>
      <c r="J10" s="108"/>
      <c r="K10" s="108"/>
      <c r="L10" s="108"/>
      <c r="M10" s="108"/>
      <c r="N10" s="108"/>
      <c r="O10" s="42"/>
      <c r="P10" s="42"/>
      <c r="Q10" s="42"/>
      <c r="R10" s="43"/>
      <c r="S10" s="44"/>
      <c r="T10" s="43"/>
    </row>
    <row r="11" spans="1:20" s="109" customFormat="1" ht="23.25" customHeight="1">
      <c r="A11" s="41"/>
      <c r="B11" s="41"/>
      <c r="C11" s="41"/>
      <c r="D11" s="41"/>
      <c r="E11" s="107" t="s">
        <v>212</v>
      </c>
      <c r="F11" s="192">
        <v>263.4668</v>
      </c>
      <c r="G11" s="117"/>
      <c r="H11" s="192">
        <v>263.4668</v>
      </c>
      <c r="I11" s="108"/>
      <c r="J11" s="108"/>
      <c r="K11" s="108"/>
      <c r="L11" s="108"/>
      <c r="M11" s="108"/>
      <c r="N11" s="108"/>
      <c r="O11" s="42"/>
      <c r="P11" s="42"/>
      <c r="Q11" s="42"/>
      <c r="R11" s="43"/>
      <c r="S11" s="44"/>
      <c r="T11" s="43"/>
    </row>
    <row r="12" spans="1:20" s="109" customFormat="1" ht="23.25" customHeight="1">
      <c r="A12" s="41"/>
      <c r="B12" s="41"/>
      <c r="C12" s="41"/>
      <c r="D12" s="41"/>
      <c r="E12" s="107" t="s">
        <v>213</v>
      </c>
      <c r="F12" s="192">
        <v>13.1371</v>
      </c>
      <c r="G12" s="117"/>
      <c r="H12" s="192">
        <v>13.1371</v>
      </c>
      <c r="I12" s="108"/>
      <c r="J12" s="108"/>
      <c r="K12" s="108"/>
      <c r="L12" s="108"/>
      <c r="M12" s="108"/>
      <c r="N12" s="108"/>
      <c r="O12" s="42"/>
      <c r="P12" s="42"/>
      <c r="Q12" s="42"/>
      <c r="R12" s="43"/>
      <c r="S12" s="44"/>
      <c r="T12" s="43"/>
    </row>
    <row r="13" spans="1:20" s="109" customFormat="1" ht="23.25" customHeight="1">
      <c r="A13" s="41" t="s">
        <v>214</v>
      </c>
      <c r="B13" s="41" t="s">
        <v>215</v>
      </c>
      <c r="C13" s="41" t="s">
        <v>215</v>
      </c>
      <c r="D13" s="41" t="s">
        <v>216</v>
      </c>
      <c r="E13" s="107" t="s">
        <v>217</v>
      </c>
      <c r="F13" s="192">
        <v>10.0571</v>
      </c>
      <c r="G13" s="117"/>
      <c r="H13" s="192">
        <v>10.0571</v>
      </c>
      <c r="I13" s="108"/>
      <c r="J13" s="108"/>
      <c r="K13" s="108"/>
      <c r="L13" s="108"/>
      <c r="M13" s="108"/>
      <c r="N13" s="108"/>
      <c r="O13" s="42"/>
      <c r="P13" s="42"/>
      <c r="Q13" s="42"/>
      <c r="R13" s="43"/>
      <c r="S13" s="44"/>
      <c r="T13" s="43"/>
    </row>
    <row r="14" spans="1:20" s="109" customFormat="1" ht="23.25" customHeight="1">
      <c r="A14" s="41" t="s">
        <v>214</v>
      </c>
      <c r="B14" s="41" t="s">
        <v>215</v>
      </c>
      <c r="C14" s="41" t="s">
        <v>218</v>
      </c>
      <c r="D14" s="41" t="s">
        <v>216</v>
      </c>
      <c r="E14" s="107" t="s">
        <v>219</v>
      </c>
      <c r="F14" s="192">
        <v>3.08</v>
      </c>
      <c r="G14" s="117"/>
      <c r="H14" s="192">
        <v>3.08</v>
      </c>
      <c r="I14" s="108"/>
      <c r="J14" s="108"/>
      <c r="K14" s="108"/>
      <c r="L14" s="108"/>
      <c r="M14" s="108"/>
      <c r="N14" s="108"/>
      <c r="O14" s="42"/>
      <c r="P14" s="42"/>
      <c r="Q14" s="42"/>
      <c r="R14" s="43"/>
      <c r="S14" s="44"/>
      <c r="T14" s="43"/>
    </row>
    <row r="15" spans="1:20" s="109" customFormat="1" ht="23.25" customHeight="1">
      <c r="A15" s="41"/>
      <c r="B15" s="41"/>
      <c r="C15" s="41"/>
      <c r="D15" s="41"/>
      <c r="E15" s="107" t="s">
        <v>220</v>
      </c>
      <c r="F15" s="192">
        <v>218.9268</v>
      </c>
      <c r="G15" s="117"/>
      <c r="H15" s="192">
        <v>218.9268</v>
      </c>
      <c r="I15" s="108"/>
      <c r="J15" s="108"/>
      <c r="K15" s="108"/>
      <c r="L15" s="108"/>
      <c r="M15" s="108"/>
      <c r="N15" s="108"/>
      <c r="O15" s="42"/>
      <c r="P15" s="42"/>
      <c r="Q15" s="42"/>
      <c r="R15" s="43"/>
      <c r="S15" s="44"/>
      <c r="T15" s="43"/>
    </row>
    <row r="16" spans="1:20" s="109" customFormat="1" ht="23.25" customHeight="1">
      <c r="A16" s="41" t="s">
        <v>214</v>
      </c>
      <c r="B16" s="41" t="s">
        <v>221</v>
      </c>
      <c r="C16" s="41" t="s">
        <v>215</v>
      </c>
      <c r="D16" s="41" t="s">
        <v>216</v>
      </c>
      <c r="E16" s="107" t="s">
        <v>217</v>
      </c>
      <c r="F16" s="192">
        <v>218.9268</v>
      </c>
      <c r="G16" s="117"/>
      <c r="H16" s="192">
        <v>218.9268</v>
      </c>
      <c r="I16" s="108"/>
      <c r="J16" s="108"/>
      <c r="K16" s="108"/>
      <c r="L16" s="108"/>
      <c r="M16" s="108"/>
      <c r="N16" s="108"/>
      <c r="O16" s="42"/>
      <c r="P16" s="42"/>
      <c r="Q16" s="42"/>
      <c r="R16" s="43"/>
      <c r="S16" s="44"/>
      <c r="T16" s="43"/>
    </row>
    <row r="17" spans="1:20" s="109" customFormat="1" ht="23.25" customHeight="1">
      <c r="A17" s="41"/>
      <c r="B17" s="41"/>
      <c r="C17" s="41"/>
      <c r="D17" s="41"/>
      <c r="E17" s="107" t="s">
        <v>222</v>
      </c>
      <c r="F17" s="192">
        <v>10.3084</v>
      </c>
      <c r="G17" s="117"/>
      <c r="H17" s="192">
        <v>10.3084</v>
      </c>
      <c r="I17" s="108"/>
      <c r="J17" s="108"/>
      <c r="K17" s="108"/>
      <c r="L17" s="108"/>
      <c r="M17" s="108"/>
      <c r="N17" s="108"/>
      <c r="O17" s="42"/>
      <c r="P17" s="42"/>
      <c r="Q17" s="42"/>
      <c r="R17" s="43"/>
      <c r="S17" s="44"/>
      <c r="T17" s="43"/>
    </row>
    <row r="18" spans="1:20" s="109" customFormat="1" ht="23.25" customHeight="1">
      <c r="A18" s="41" t="s">
        <v>214</v>
      </c>
      <c r="B18" s="41" t="s">
        <v>223</v>
      </c>
      <c r="C18" s="41" t="s">
        <v>224</v>
      </c>
      <c r="D18" s="41" t="s">
        <v>216</v>
      </c>
      <c r="E18" s="107" t="s">
        <v>225</v>
      </c>
      <c r="F18" s="192">
        <v>10.3084</v>
      </c>
      <c r="G18" s="117"/>
      <c r="H18" s="192">
        <v>10.3084</v>
      </c>
      <c r="I18" s="108"/>
      <c r="J18" s="108"/>
      <c r="K18" s="108"/>
      <c r="L18" s="108"/>
      <c r="M18" s="108"/>
      <c r="N18" s="108"/>
      <c r="O18" s="42"/>
      <c r="P18" s="42"/>
      <c r="Q18" s="42"/>
      <c r="R18" s="43"/>
      <c r="S18" s="44"/>
      <c r="T18" s="43"/>
    </row>
    <row r="19" spans="1:20" s="109" customFormat="1" ht="23.25" customHeight="1">
      <c r="A19" s="41"/>
      <c r="B19" s="41"/>
      <c r="C19" s="41"/>
      <c r="D19" s="41"/>
      <c r="E19" s="107" t="s">
        <v>226</v>
      </c>
      <c r="F19" s="192">
        <v>21.0945</v>
      </c>
      <c r="G19" s="117"/>
      <c r="H19" s="192">
        <v>21.0945</v>
      </c>
      <c r="I19" s="108"/>
      <c r="J19" s="108"/>
      <c r="K19" s="108"/>
      <c r="L19" s="108"/>
      <c r="M19" s="108"/>
      <c r="N19" s="108"/>
      <c r="O19" s="42"/>
      <c r="P19" s="42"/>
      <c r="Q19" s="42"/>
      <c r="R19" s="43"/>
      <c r="S19" s="44"/>
      <c r="T19" s="43"/>
    </row>
    <row r="20" spans="1:20" s="109" customFormat="1" ht="23.25" customHeight="1">
      <c r="A20" s="41" t="s">
        <v>214</v>
      </c>
      <c r="B20" s="41" t="s">
        <v>227</v>
      </c>
      <c r="C20" s="41" t="s">
        <v>215</v>
      </c>
      <c r="D20" s="41" t="s">
        <v>216</v>
      </c>
      <c r="E20" s="107" t="s">
        <v>217</v>
      </c>
      <c r="F20" s="192">
        <v>21.0945</v>
      </c>
      <c r="G20" s="117"/>
      <c r="H20" s="192">
        <v>21.0945</v>
      </c>
      <c r="I20" s="108"/>
      <c r="J20" s="108"/>
      <c r="K20" s="108"/>
      <c r="L20" s="108"/>
      <c r="M20" s="108"/>
      <c r="N20" s="108"/>
      <c r="O20" s="42"/>
      <c r="P20" s="42"/>
      <c r="Q20" s="42"/>
      <c r="R20" s="43"/>
      <c r="S20" s="44"/>
      <c r="T20" s="43"/>
    </row>
    <row r="21" spans="1:20" s="109" customFormat="1" ht="23.25" customHeight="1">
      <c r="A21" s="41"/>
      <c r="B21" s="41"/>
      <c r="C21" s="41"/>
      <c r="D21" s="41"/>
      <c r="E21" s="107" t="s">
        <v>228</v>
      </c>
      <c r="F21" s="192">
        <v>61.0139</v>
      </c>
      <c r="G21" s="117"/>
      <c r="H21" s="192">
        <v>61.0139</v>
      </c>
      <c r="I21" s="108"/>
      <c r="J21" s="108"/>
      <c r="K21" s="108"/>
      <c r="L21" s="108"/>
      <c r="M21" s="108"/>
      <c r="N21" s="108"/>
      <c r="O21" s="42"/>
      <c r="P21" s="42"/>
      <c r="Q21" s="42"/>
      <c r="R21" s="43"/>
      <c r="S21" s="44"/>
      <c r="T21" s="43"/>
    </row>
    <row r="22" spans="1:20" s="109" customFormat="1" ht="23.25" customHeight="1">
      <c r="A22" s="41"/>
      <c r="B22" s="41"/>
      <c r="C22" s="41"/>
      <c r="D22" s="41"/>
      <c r="E22" s="107" t="s">
        <v>229</v>
      </c>
      <c r="F22" s="192">
        <v>61.0139</v>
      </c>
      <c r="G22" s="117"/>
      <c r="H22" s="192">
        <v>61.0139</v>
      </c>
      <c r="I22" s="108"/>
      <c r="J22" s="108"/>
      <c r="K22" s="108"/>
      <c r="L22" s="108"/>
      <c r="M22" s="108"/>
      <c r="N22" s="108"/>
      <c r="O22" s="42"/>
      <c r="P22" s="42"/>
      <c r="Q22" s="42"/>
      <c r="R22" s="43"/>
      <c r="S22" s="44"/>
      <c r="T22" s="43"/>
    </row>
    <row r="23" spans="1:20" s="109" customFormat="1" ht="23.25" customHeight="1">
      <c r="A23" s="41" t="s">
        <v>230</v>
      </c>
      <c r="B23" s="41" t="s">
        <v>231</v>
      </c>
      <c r="C23" s="41" t="s">
        <v>231</v>
      </c>
      <c r="D23" s="41" t="s">
        <v>216</v>
      </c>
      <c r="E23" s="107" t="s">
        <v>232</v>
      </c>
      <c r="F23" s="192">
        <v>43.5814</v>
      </c>
      <c r="G23" s="117"/>
      <c r="H23" s="192">
        <v>43.5814</v>
      </c>
      <c r="I23" s="108"/>
      <c r="J23" s="108"/>
      <c r="K23" s="108"/>
      <c r="L23" s="108"/>
      <c r="M23" s="108"/>
      <c r="N23" s="108"/>
      <c r="O23" s="42"/>
      <c r="P23" s="42"/>
      <c r="Q23" s="42"/>
      <c r="R23" s="43"/>
      <c r="S23" s="44"/>
      <c r="T23" s="43"/>
    </row>
    <row r="24" spans="1:20" s="109" customFormat="1" ht="23.25" customHeight="1">
      <c r="A24" s="41" t="s">
        <v>230</v>
      </c>
      <c r="B24" s="41" t="s">
        <v>231</v>
      </c>
      <c r="C24" s="41" t="s">
        <v>223</v>
      </c>
      <c r="D24" s="41" t="s">
        <v>216</v>
      </c>
      <c r="E24" s="107" t="s">
        <v>233</v>
      </c>
      <c r="F24" s="192">
        <v>17.4325</v>
      </c>
      <c r="G24" s="117"/>
      <c r="H24" s="192">
        <v>17.4325</v>
      </c>
      <c r="I24" s="108"/>
      <c r="J24" s="108"/>
      <c r="K24" s="108"/>
      <c r="L24" s="108"/>
      <c r="M24" s="108"/>
      <c r="N24" s="108"/>
      <c r="O24" s="42"/>
      <c r="P24" s="42"/>
      <c r="Q24" s="42"/>
      <c r="R24" s="43"/>
      <c r="S24" s="44"/>
      <c r="T24" s="43"/>
    </row>
    <row r="25" spans="1:20" s="109" customFormat="1" ht="23.25" customHeight="1">
      <c r="A25" s="41"/>
      <c r="B25" s="41"/>
      <c r="C25" s="41"/>
      <c r="D25" s="41"/>
      <c r="E25" s="107" t="s">
        <v>234</v>
      </c>
      <c r="F25" s="192">
        <v>4.3581</v>
      </c>
      <c r="G25" s="117"/>
      <c r="H25" s="192">
        <v>4.3581</v>
      </c>
      <c r="I25" s="108"/>
      <c r="J25" s="108"/>
      <c r="K25" s="108"/>
      <c r="L25" s="108"/>
      <c r="M25" s="108"/>
      <c r="N25" s="108"/>
      <c r="O25" s="42"/>
      <c r="P25" s="42"/>
      <c r="Q25" s="42"/>
      <c r="R25" s="43"/>
      <c r="S25" s="44"/>
      <c r="T25" s="43"/>
    </row>
    <row r="26" spans="1:20" s="109" customFormat="1" ht="23.25" customHeight="1">
      <c r="A26" s="41"/>
      <c r="B26" s="41"/>
      <c r="C26" s="41"/>
      <c r="D26" s="41"/>
      <c r="E26" s="107" t="s">
        <v>235</v>
      </c>
      <c r="F26" s="192">
        <v>4.3581</v>
      </c>
      <c r="G26" s="117"/>
      <c r="H26" s="192">
        <v>4.3581</v>
      </c>
      <c r="I26" s="108"/>
      <c r="J26" s="108"/>
      <c r="K26" s="108"/>
      <c r="L26" s="108"/>
      <c r="M26" s="108"/>
      <c r="N26" s="108"/>
      <c r="O26" s="42"/>
      <c r="P26" s="42"/>
      <c r="Q26" s="42"/>
      <c r="R26" s="43"/>
      <c r="S26" s="44"/>
      <c r="T26" s="43"/>
    </row>
    <row r="27" spans="1:20" s="109" customFormat="1" ht="23.25" customHeight="1">
      <c r="A27" s="41" t="s">
        <v>236</v>
      </c>
      <c r="B27" s="41" t="s">
        <v>237</v>
      </c>
      <c r="C27" s="41" t="s">
        <v>221</v>
      </c>
      <c r="D27" s="41" t="s">
        <v>216</v>
      </c>
      <c r="E27" s="107" t="s">
        <v>238</v>
      </c>
      <c r="F27" s="192">
        <v>4.3581</v>
      </c>
      <c r="G27" s="117"/>
      <c r="H27" s="192">
        <v>4.3581</v>
      </c>
      <c r="I27" s="108"/>
      <c r="J27" s="108"/>
      <c r="K27" s="108"/>
      <c r="L27" s="108"/>
      <c r="M27" s="108"/>
      <c r="N27" s="108"/>
      <c r="O27" s="42"/>
      <c r="P27" s="42"/>
      <c r="Q27" s="42"/>
      <c r="R27" s="43"/>
      <c r="S27" s="44"/>
      <c r="T27" s="43"/>
    </row>
    <row r="28" spans="1:20" s="109" customFormat="1" ht="23.25" customHeight="1">
      <c r="A28" s="41"/>
      <c r="B28" s="41"/>
      <c r="C28" s="41"/>
      <c r="D28" s="41"/>
      <c r="E28" s="107" t="s">
        <v>239</v>
      </c>
      <c r="F28" s="192">
        <v>146.96</v>
      </c>
      <c r="G28" s="117"/>
      <c r="H28" s="192">
        <v>146.96</v>
      </c>
      <c r="I28" s="108"/>
      <c r="J28" s="108"/>
      <c r="K28" s="108"/>
      <c r="L28" s="108"/>
      <c r="M28" s="108"/>
      <c r="N28" s="108"/>
      <c r="O28" s="42"/>
      <c r="P28" s="42"/>
      <c r="Q28" s="42"/>
      <c r="R28" s="43"/>
      <c r="S28" s="44"/>
      <c r="T28" s="43"/>
    </row>
    <row r="29" spans="1:20" s="109" customFormat="1" ht="23.25" customHeight="1">
      <c r="A29" s="41"/>
      <c r="B29" s="41"/>
      <c r="C29" s="41"/>
      <c r="D29" s="41"/>
      <c r="E29" s="107" t="s">
        <v>240</v>
      </c>
      <c r="F29" s="192">
        <v>24.144</v>
      </c>
      <c r="G29" s="117"/>
      <c r="H29" s="192">
        <v>24.144</v>
      </c>
      <c r="I29" s="108"/>
      <c r="J29" s="108"/>
      <c r="K29" s="108"/>
      <c r="L29" s="108"/>
      <c r="M29" s="108"/>
      <c r="N29" s="108"/>
      <c r="O29" s="42"/>
      <c r="P29" s="42"/>
      <c r="Q29" s="42"/>
      <c r="R29" s="43"/>
      <c r="S29" s="44"/>
      <c r="T29" s="43"/>
    </row>
    <row r="30" spans="1:20" s="109" customFormat="1" ht="23.25" customHeight="1">
      <c r="A30" s="41" t="s">
        <v>241</v>
      </c>
      <c r="B30" s="41" t="s">
        <v>215</v>
      </c>
      <c r="C30" s="41" t="s">
        <v>242</v>
      </c>
      <c r="D30" s="41" t="s">
        <v>216</v>
      </c>
      <c r="E30" s="107" t="s">
        <v>243</v>
      </c>
      <c r="F30" s="192">
        <v>24.144</v>
      </c>
      <c r="G30" s="117"/>
      <c r="H30" s="192">
        <v>24.144</v>
      </c>
      <c r="I30" s="108"/>
      <c r="J30" s="108"/>
      <c r="K30" s="108"/>
      <c r="L30" s="108"/>
      <c r="M30" s="108"/>
      <c r="N30" s="108"/>
      <c r="O30" s="42"/>
      <c r="P30" s="42"/>
      <c r="Q30" s="42"/>
      <c r="R30" s="43"/>
      <c r="S30" s="44"/>
      <c r="T30" s="43"/>
    </row>
    <row r="31" spans="1:20" s="109" customFormat="1" ht="23.25" customHeight="1">
      <c r="A31" s="41"/>
      <c r="B31" s="41"/>
      <c r="C31" s="41"/>
      <c r="D31" s="41"/>
      <c r="E31" s="107" t="s">
        <v>244</v>
      </c>
      <c r="F31" s="192">
        <v>122.816</v>
      </c>
      <c r="G31" s="117"/>
      <c r="H31" s="192">
        <v>122.816</v>
      </c>
      <c r="I31" s="108"/>
      <c r="J31" s="108"/>
      <c r="K31" s="108"/>
      <c r="L31" s="108"/>
      <c r="M31" s="108"/>
      <c r="N31" s="108"/>
      <c r="O31" s="42"/>
      <c r="P31" s="42"/>
      <c r="Q31" s="42"/>
      <c r="R31" s="43"/>
      <c r="S31" s="44"/>
      <c r="T31" s="43"/>
    </row>
    <row r="32" spans="1:20" s="109" customFormat="1" ht="23.25" customHeight="1">
      <c r="A32" s="41" t="s">
        <v>241</v>
      </c>
      <c r="B32" s="41" t="s">
        <v>245</v>
      </c>
      <c r="C32" s="41" t="s">
        <v>231</v>
      </c>
      <c r="D32" s="41" t="s">
        <v>216</v>
      </c>
      <c r="E32" s="107" t="s">
        <v>246</v>
      </c>
      <c r="F32" s="192">
        <v>115.816</v>
      </c>
      <c r="G32" s="117"/>
      <c r="H32" s="192">
        <v>115.816</v>
      </c>
      <c r="I32" s="108"/>
      <c r="J32" s="108"/>
      <c r="K32" s="108"/>
      <c r="L32" s="108"/>
      <c r="M32" s="108"/>
      <c r="N32" s="108"/>
      <c r="O32" s="42"/>
      <c r="P32" s="42"/>
      <c r="Q32" s="42"/>
      <c r="R32" s="43"/>
      <c r="S32" s="44"/>
      <c r="T32" s="43"/>
    </row>
    <row r="33" spans="1:20" s="109" customFormat="1" ht="23.25" customHeight="1">
      <c r="A33" s="41" t="s">
        <v>241</v>
      </c>
      <c r="B33" s="41" t="s">
        <v>245</v>
      </c>
      <c r="C33" s="41" t="s">
        <v>245</v>
      </c>
      <c r="D33" s="41" t="s">
        <v>216</v>
      </c>
      <c r="E33" s="107" t="s">
        <v>247</v>
      </c>
      <c r="F33" s="192">
        <v>7</v>
      </c>
      <c r="G33" s="117"/>
      <c r="H33" s="192">
        <v>7</v>
      </c>
      <c r="I33" s="108"/>
      <c r="J33" s="108"/>
      <c r="K33" s="108"/>
      <c r="L33" s="108"/>
      <c r="M33" s="108"/>
      <c r="N33" s="108"/>
      <c r="O33" s="42"/>
      <c r="P33" s="42"/>
      <c r="Q33" s="42"/>
      <c r="R33" s="43"/>
      <c r="S33" s="44"/>
      <c r="T33" s="43"/>
    </row>
    <row r="34" spans="1:20" s="109" customFormat="1" ht="23.25" customHeight="1">
      <c r="A34" s="41"/>
      <c r="B34" s="41"/>
      <c r="C34" s="41"/>
      <c r="D34" s="41"/>
      <c r="E34" s="107" t="s">
        <v>248</v>
      </c>
      <c r="F34" s="192">
        <v>25.7133</v>
      </c>
      <c r="G34" s="117"/>
      <c r="H34" s="192">
        <v>25.7133</v>
      </c>
      <c r="I34" s="108"/>
      <c r="J34" s="108"/>
      <c r="K34" s="108"/>
      <c r="L34" s="108"/>
      <c r="M34" s="108"/>
      <c r="N34" s="108"/>
      <c r="O34" s="42"/>
      <c r="P34" s="42"/>
      <c r="Q34" s="42"/>
      <c r="R34" s="43"/>
      <c r="S34" s="44"/>
      <c r="T34" s="43"/>
    </row>
    <row r="35" spans="1:20" s="109" customFormat="1" ht="23.25" customHeight="1">
      <c r="A35" s="41"/>
      <c r="B35" s="41"/>
      <c r="C35" s="41"/>
      <c r="D35" s="41"/>
      <c r="E35" s="107" t="s">
        <v>249</v>
      </c>
      <c r="F35" s="192">
        <v>25.7133</v>
      </c>
      <c r="G35" s="117"/>
      <c r="H35" s="192">
        <v>25.7133</v>
      </c>
      <c r="I35" s="108"/>
      <c r="J35" s="108"/>
      <c r="K35" s="108"/>
      <c r="L35" s="108"/>
      <c r="M35" s="108"/>
      <c r="N35" s="108"/>
      <c r="O35" s="42"/>
      <c r="P35" s="42"/>
      <c r="Q35" s="42"/>
      <c r="R35" s="43"/>
      <c r="S35" s="44"/>
      <c r="T35" s="43"/>
    </row>
    <row r="36" spans="1:20" s="109" customFormat="1" ht="23.25" customHeight="1">
      <c r="A36" s="41" t="s">
        <v>250</v>
      </c>
      <c r="B36" s="41" t="s">
        <v>251</v>
      </c>
      <c r="C36" s="41" t="s">
        <v>215</v>
      </c>
      <c r="D36" s="41" t="s">
        <v>216</v>
      </c>
      <c r="E36" s="107" t="s">
        <v>252</v>
      </c>
      <c r="F36" s="192">
        <v>25.7133</v>
      </c>
      <c r="G36" s="117"/>
      <c r="H36" s="192">
        <v>25.7133</v>
      </c>
      <c r="I36" s="108"/>
      <c r="J36" s="108"/>
      <c r="K36" s="108"/>
      <c r="L36" s="108"/>
      <c r="M36" s="108"/>
      <c r="N36" s="108"/>
      <c r="O36" s="42"/>
      <c r="P36" s="42"/>
      <c r="Q36" s="42"/>
      <c r="R36" s="43"/>
      <c r="S36" s="44"/>
      <c r="T36" s="43"/>
    </row>
  </sheetData>
  <sheetProtection/>
  <mergeCells count="20"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8" sqref="A8:IV36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7" width="12.75390625" style="123" customWidth="1"/>
    <col min="8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56"/>
      <c r="B1" s="156"/>
      <c r="C1" s="156"/>
      <c r="D1" s="156"/>
    </row>
    <row r="2" spans="1:10" ht="19.5" customHeight="1">
      <c r="A2" s="12"/>
      <c r="B2" s="45"/>
      <c r="C2" s="45"/>
      <c r="D2" s="45"/>
      <c r="E2" s="45"/>
      <c r="F2" s="124"/>
      <c r="G2" s="124"/>
      <c r="H2" s="45"/>
      <c r="I2" s="45"/>
      <c r="J2" s="46" t="s">
        <v>51</v>
      </c>
    </row>
    <row r="3" spans="1:10" ht="19.5" customHeight="1">
      <c r="A3" s="144" t="s">
        <v>133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2" ht="19.5" customHeight="1">
      <c r="A4" s="11"/>
      <c r="B4" s="11"/>
      <c r="C4" s="11"/>
      <c r="D4" s="11"/>
      <c r="E4" s="11"/>
      <c r="F4" s="125"/>
      <c r="G4" s="125"/>
      <c r="H4" s="47"/>
      <c r="I4" s="47"/>
      <c r="J4" s="13" t="s">
        <v>2</v>
      </c>
      <c r="K4" s="31"/>
      <c r="L4" s="31"/>
    </row>
    <row r="5" spans="1:12" ht="19.5" customHeight="1">
      <c r="A5" s="14" t="s">
        <v>28</v>
      </c>
      <c r="B5" s="14"/>
      <c r="C5" s="14"/>
      <c r="D5" s="14"/>
      <c r="E5" s="14"/>
      <c r="F5" s="157" t="s">
        <v>29</v>
      </c>
      <c r="G5" s="157" t="s">
        <v>52</v>
      </c>
      <c r="H5" s="158" t="s">
        <v>53</v>
      </c>
      <c r="I5" s="158" t="s">
        <v>54</v>
      </c>
      <c r="J5" s="158" t="s">
        <v>55</v>
      </c>
      <c r="K5" s="31"/>
      <c r="L5" s="31"/>
    </row>
    <row r="6" spans="1:12" ht="19.5" customHeight="1">
      <c r="A6" s="14" t="s">
        <v>38</v>
      </c>
      <c r="B6" s="14"/>
      <c r="C6" s="14"/>
      <c r="D6" s="158" t="s">
        <v>39</v>
      </c>
      <c r="E6" s="158" t="s">
        <v>56</v>
      </c>
      <c r="F6" s="157"/>
      <c r="G6" s="157"/>
      <c r="H6" s="158"/>
      <c r="I6" s="158"/>
      <c r="J6" s="158"/>
      <c r="K6" s="31"/>
      <c r="L6" s="31"/>
    </row>
    <row r="7" spans="1:12" ht="20.25" customHeight="1">
      <c r="A7" s="48" t="s">
        <v>48</v>
      </c>
      <c r="B7" s="48" t="s">
        <v>49</v>
      </c>
      <c r="C7" s="49" t="s">
        <v>50</v>
      </c>
      <c r="D7" s="158"/>
      <c r="E7" s="158"/>
      <c r="F7" s="157"/>
      <c r="G7" s="157"/>
      <c r="H7" s="158"/>
      <c r="I7" s="158"/>
      <c r="J7" s="158"/>
      <c r="K7" s="31"/>
      <c r="L7" s="31"/>
    </row>
    <row r="8" spans="1:10" s="109" customFormat="1" ht="20.25" customHeight="1">
      <c r="A8" s="41"/>
      <c r="B8" s="41"/>
      <c r="C8" s="41"/>
      <c r="D8" s="41"/>
      <c r="E8" s="107" t="s">
        <v>29</v>
      </c>
      <c r="F8" s="138">
        <v>501.5121</v>
      </c>
      <c r="G8" s="138">
        <v>501.5121</v>
      </c>
      <c r="H8" s="193"/>
      <c r="I8" s="193"/>
      <c r="J8" s="193"/>
    </row>
    <row r="9" spans="1:10" s="109" customFormat="1" ht="20.25" customHeight="1">
      <c r="A9" s="41"/>
      <c r="B9" s="41"/>
      <c r="C9" s="41"/>
      <c r="D9" s="41"/>
      <c r="E9" s="107" t="s">
        <v>210</v>
      </c>
      <c r="F9" s="138">
        <v>501.5121</v>
      </c>
      <c r="G9" s="138">
        <v>501.5121</v>
      </c>
      <c r="H9" s="193"/>
      <c r="I9" s="193"/>
      <c r="J9" s="193"/>
    </row>
    <row r="10" spans="1:10" s="109" customFormat="1" ht="20.25" customHeight="1">
      <c r="A10" s="41"/>
      <c r="B10" s="41"/>
      <c r="C10" s="41"/>
      <c r="D10" s="41"/>
      <c r="E10" s="107" t="s">
        <v>211</v>
      </c>
      <c r="F10" s="138">
        <v>501.5121</v>
      </c>
      <c r="G10" s="138">
        <v>501.5121</v>
      </c>
      <c r="H10" s="193"/>
      <c r="I10" s="193"/>
      <c r="J10" s="193"/>
    </row>
    <row r="11" spans="1:10" s="109" customFormat="1" ht="20.25" customHeight="1">
      <c r="A11" s="41"/>
      <c r="B11" s="41"/>
      <c r="C11" s="41"/>
      <c r="D11" s="41"/>
      <c r="E11" s="107" t="s">
        <v>212</v>
      </c>
      <c r="F11" s="138">
        <v>263.4668</v>
      </c>
      <c r="G11" s="138">
        <v>263.4668</v>
      </c>
      <c r="H11" s="193"/>
      <c r="I11" s="193"/>
      <c r="J11" s="193"/>
    </row>
    <row r="12" spans="1:10" s="109" customFormat="1" ht="20.25" customHeight="1">
      <c r="A12" s="41"/>
      <c r="B12" s="41"/>
      <c r="C12" s="41"/>
      <c r="D12" s="41"/>
      <c r="E12" s="107" t="s">
        <v>213</v>
      </c>
      <c r="F12" s="138">
        <v>13.1371</v>
      </c>
      <c r="G12" s="138">
        <v>13.1371</v>
      </c>
      <c r="H12" s="193"/>
      <c r="I12" s="193"/>
      <c r="J12" s="193"/>
    </row>
    <row r="13" spans="1:10" s="109" customFormat="1" ht="20.25" customHeight="1">
      <c r="A13" s="41" t="s">
        <v>214</v>
      </c>
      <c r="B13" s="41" t="s">
        <v>215</v>
      </c>
      <c r="C13" s="41" t="s">
        <v>215</v>
      </c>
      <c r="D13" s="41" t="s">
        <v>216</v>
      </c>
      <c r="E13" s="107" t="s">
        <v>217</v>
      </c>
      <c r="F13" s="138">
        <v>10.0571</v>
      </c>
      <c r="G13" s="138">
        <v>10.0571</v>
      </c>
      <c r="H13" s="193"/>
      <c r="I13" s="193"/>
      <c r="J13" s="193"/>
    </row>
    <row r="14" spans="1:10" s="109" customFormat="1" ht="20.25" customHeight="1">
      <c r="A14" s="41" t="s">
        <v>214</v>
      </c>
      <c r="B14" s="41" t="s">
        <v>215</v>
      </c>
      <c r="C14" s="41" t="s">
        <v>218</v>
      </c>
      <c r="D14" s="41" t="s">
        <v>216</v>
      </c>
      <c r="E14" s="107" t="s">
        <v>219</v>
      </c>
      <c r="F14" s="138">
        <v>3.08</v>
      </c>
      <c r="G14" s="138">
        <v>3.08</v>
      </c>
      <c r="H14" s="193"/>
      <c r="I14" s="193"/>
      <c r="J14" s="193"/>
    </row>
    <row r="15" spans="1:10" s="109" customFormat="1" ht="20.25" customHeight="1">
      <c r="A15" s="41"/>
      <c r="B15" s="41"/>
      <c r="C15" s="41"/>
      <c r="D15" s="41"/>
      <c r="E15" s="107" t="s">
        <v>220</v>
      </c>
      <c r="F15" s="138">
        <v>218.9268</v>
      </c>
      <c r="G15" s="138">
        <v>218.9268</v>
      </c>
      <c r="H15" s="193"/>
      <c r="I15" s="193"/>
      <c r="J15" s="193"/>
    </row>
    <row r="16" spans="1:10" s="109" customFormat="1" ht="20.25" customHeight="1">
      <c r="A16" s="41" t="s">
        <v>214</v>
      </c>
      <c r="B16" s="41" t="s">
        <v>221</v>
      </c>
      <c r="C16" s="41" t="s">
        <v>215</v>
      </c>
      <c r="D16" s="41" t="s">
        <v>216</v>
      </c>
      <c r="E16" s="107" t="s">
        <v>217</v>
      </c>
      <c r="F16" s="138">
        <v>218.9268</v>
      </c>
      <c r="G16" s="138">
        <v>218.9268</v>
      </c>
      <c r="H16" s="193"/>
      <c r="I16" s="193"/>
      <c r="J16" s="193"/>
    </row>
    <row r="17" spans="1:10" s="109" customFormat="1" ht="20.25" customHeight="1">
      <c r="A17" s="41"/>
      <c r="B17" s="41"/>
      <c r="C17" s="41"/>
      <c r="D17" s="41"/>
      <c r="E17" s="107" t="s">
        <v>222</v>
      </c>
      <c r="F17" s="138">
        <v>10.3084</v>
      </c>
      <c r="G17" s="138">
        <v>10.3084</v>
      </c>
      <c r="H17" s="193"/>
      <c r="I17" s="193"/>
      <c r="J17" s="193"/>
    </row>
    <row r="18" spans="1:10" s="109" customFormat="1" ht="20.25" customHeight="1">
      <c r="A18" s="41" t="s">
        <v>214</v>
      </c>
      <c r="B18" s="41" t="s">
        <v>223</v>
      </c>
      <c r="C18" s="41" t="s">
        <v>224</v>
      </c>
      <c r="D18" s="41" t="s">
        <v>216</v>
      </c>
      <c r="E18" s="107" t="s">
        <v>225</v>
      </c>
      <c r="F18" s="138">
        <v>10.3084</v>
      </c>
      <c r="G18" s="138">
        <v>10.3084</v>
      </c>
      <c r="H18" s="193"/>
      <c r="I18" s="193"/>
      <c r="J18" s="193"/>
    </row>
    <row r="19" spans="1:10" s="109" customFormat="1" ht="20.25" customHeight="1">
      <c r="A19" s="41"/>
      <c r="B19" s="41"/>
      <c r="C19" s="41"/>
      <c r="D19" s="41"/>
      <c r="E19" s="107" t="s">
        <v>226</v>
      </c>
      <c r="F19" s="138">
        <v>21.0945</v>
      </c>
      <c r="G19" s="138">
        <v>21.0945</v>
      </c>
      <c r="H19" s="193"/>
      <c r="I19" s="193"/>
      <c r="J19" s="193"/>
    </row>
    <row r="20" spans="1:10" s="109" customFormat="1" ht="20.25" customHeight="1">
      <c r="A20" s="41" t="s">
        <v>214</v>
      </c>
      <c r="B20" s="41" t="s">
        <v>227</v>
      </c>
      <c r="C20" s="41" t="s">
        <v>215</v>
      </c>
      <c r="D20" s="41" t="s">
        <v>216</v>
      </c>
      <c r="E20" s="107" t="s">
        <v>217</v>
      </c>
      <c r="F20" s="138">
        <v>21.0945</v>
      </c>
      <c r="G20" s="138">
        <v>21.0945</v>
      </c>
      <c r="H20" s="193"/>
      <c r="I20" s="193"/>
      <c r="J20" s="193"/>
    </row>
    <row r="21" spans="1:10" s="109" customFormat="1" ht="20.25" customHeight="1">
      <c r="A21" s="41"/>
      <c r="B21" s="41"/>
      <c r="C21" s="41"/>
      <c r="D21" s="41"/>
      <c r="E21" s="107" t="s">
        <v>228</v>
      </c>
      <c r="F21" s="138">
        <v>61.0139</v>
      </c>
      <c r="G21" s="138">
        <v>61.0139</v>
      </c>
      <c r="H21" s="193"/>
      <c r="I21" s="193"/>
      <c r="J21" s="193"/>
    </row>
    <row r="22" spans="1:10" s="109" customFormat="1" ht="20.25" customHeight="1">
      <c r="A22" s="41"/>
      <c r="B22" s="41"/>
      <c r="C22" s="41"/>
      <c r="D22" s="41"/>
      <c r="E22" s="107" t="s">
        <v>229</v>
      </c>
      <c r="F22" s="138">
        <v>61.0139</v>
      </c>
      <c r="G22" s="138">
        <v>61.0139</v>
      </c>
      <c r="H22" s="193"/>
      <c r="I22" s="193"/>
      <c r="J22" s="193"/>
    </row>
    <row r="23" spans="1:10" s="109" customFormat="1" ht="20.25" customHeight="1">
      <c r="A23" s="41" t="s">
        <v>230</v>
      </c>
      <c r="B23" s="41" t="s">
        <v>231</v>
      </c>
      <c r="C23" s="41" t="s">
        <v>231</v>
      </c>
      <c r="D23" s="41" t="s">
        <v>216</v>
      </c>
      <c r="E23" s="107" t="s">
        <v>232</v>
      </c>
      <c r="F23" s="138">
        <v>43.5814</v>
      </c>
      <c r="G23" s="138">
        <v>43.5814</v>
      </c>
      <c r="H23" s="193"/>
      <c r="I23" s="193"/>
      <c r="J23" s="193"/>
    </row>
    <row r="24" spans="1:10" s="109" customFormat="1" ht="20.25" customHeight="1">
      <c r="A24" s="41" t="s">
        <v>230</v>
      </c>
      <c r="B24" s="41" t="s">
        <v>231</v>
      </c>
      <c r="C24" s="41" t="s">
        <v>223</v>
      </c>
      <c r="D24" s="41" t="s">
        <v>216</v>
      </c>
      <c r="E24" s="107" t="s">
        <v>233</v>
      </c>
      <c r="F24" s="138">
        <v>17.4325</v>
      </c>
      <c r="G24" s="138">
        <v>17.4325</v>
      </c>
      <c r="H24" s="193"/>
      <c r="I24" s="193"/>
      <c r="J24" s="193"/>
    </row>
    <row r="25" spans="1:10" s="109" customFormat="1" ht="20.25" customHeight="1">
      <c r="A25" s="41"/>
      <c r="B25" s="41"/>
      <c r="C25" s="41"/>
      <c r="D25" s="41"/>
      <c r="E25" s="107" t="s">
        <v>234</v>
      </c>
      <c r="F25" s="138">
        <v>4.3581</v>
      </c>
      <c r="G25" s="138">
        <v>4.3581</v>
      </c>
      <c r="H25" s="193"/>
      <c r="I25" s="193"/>
      <c r="J25" s="193"/>
    </row>
    <row r="26" spans="1:10" s="109" customFormat="1" ht="20.25" customHeight="1">
      <c r="A26" s="41"/>
      <c r="B26" s="41"/>
      <c r="C26" s="41"/>
      <c r="D26" s="41"/>
      <c r="E26" s="107" t="s">
        <v>235</v>
      </c>
      <c r="F26" s="138">
        <v>4.3581</v>
      </c>
      <c r="G26" s="138">
        <v>4.3581</v>
      </c>
      <c r="H26" s="193"/>
      <c r="I26" s="193"/>
      <c r="J26" s="193"/>
    </row>
    <row r="27" spans="1:10" s="109" customFormat="1" ht="20.25" customHeight="1">
      <c r="A27" s="41" t="s">
        <v>236</v>
      </c>
      <c r="B27" s="41" t="s">
        <v>237</v>
      </c>
      <c r="C27" s="41" t="s">
        <v>221</v>
      </c>
      <c r="D27" s="41" t="s">
        <v>216</v>
      </c>
      <c r="E27" s="107" t="s">
        <v>238</v>
      </c>
      <c r="F27" s="138">
        <v>4.3581</v>
      </c>
      <c r="G27" s="138">
        <v>4.3581</v>
      </c>
      <c r="H27" s="193"/>
      <c r="I27" s="193"/>
      <c r="J27" s="193"/>
    </row>
    <row r="28" spans="1:10" s="109" customFormat="1" ht="20.25" customHeight="1">
      <c r="A28" s="41"/>
      <c r="B28" s="41"/>
      <c r="C28" s="41"/>
      <c r="D28" s="41"/>
      <c r="E28" s="107" t="s">
        <v>239</v>
      </c>
      <c r="F28" s="138">
        <v>146.96</v>
      </c>
      <c r="G28" s="138">
        <v>146.96</v>
      </c>
      <c r="H28" s="193"/>
      <c r="I28" s="193"/>
      <c r="J28" s="193"/>
    </row>
    <row r="29" spans="1:10" s="109" customFormat="1" ht="20.25" customHeight="1">
      <c r="A29" s="41"/>
      <c r="B29" s="41"/>
      <c r="C29" s="41"/>
      <c r="D29" s="41"/>
      <c r="E29" s="107" t="s">
        <v>240</v>
      </c>
      <c r="F29" s="138">
        <v>24.144</v>
      </c>
      <c r="G29" s="138">
        <v>24.144</v>
      </c>
      <c r="H29" s="193"/>
      <c r="I29" s="193"/>
      <c r="J29" s="193"/>
    </row>
    <row r="30" spans="1:10" s="109" customFormat="1" ht="20.25" customHeight="1">
      <c r="A30" s="41" t="s">
        <v>241</v>
      </c>
      <c r="B30" s="41" t="s">
        <v>215</v>
      </c>
      <c r="C30" s="41" t="s">
        <v>242</v>
      </c>
      <c r="D30" s="41" t="s">
        <v>216</v>
      </c>
      <c r="E30" s="107" t="s">
        <v>243</v>
      </c>
      <c r="F30" s="138">
        <v>24.144</v>
      </c>
      <c r="G30" s="138">
        <v>24.144</v>
      </c>
      <c r="H30" s="193"/>
      <c r="I30" s="193"/>
      <c r="J30" s="193"/>
    </row>
    <row r="31" spans="1:10" s="109" customFormat="1" ht="20.25" customHeight="1">
      <c r="A31" s="41"/>
      <c r="B31" s="41"/>
      <c r="C31" s="41"/>
      <c r="D31" s="41"/>
      <c r="E31" s="107" t="s">
        <v>244</v>
      </c>
      <c r="F31" s="138">
        <v>122.816</v>
      </c>
      <c r="G31" s="138">
        <v>122.816</v>
      </c>
      <c r="H31" s="193"/>
      <c r="I31" s="193"/>
      <c r="J31" s="193"/>
    </row>
    <row r="32" spans="1:10" s="109" customFormat="1" ht="20.25" customHeight="1">
      <c r="A32" s="41" t="s">
        <v>241</v>
      </c>
      <c r="B32" s="41" t="s">
        <v>245</v>
      </c>
      <c r="C32" s="41" t="s">
        <v>231</v>
      </c>
      <c r="D32" s="41" t="s">
        <v>216</v>
      </c>
      <c r="E32" s="107" t="s">
        <v>246</v>
      </c>
      <c r="F32" s="138">
        <v>115.816</v>
      </c>
      <c r="G32" s="138">
        <v>115.816</v>
      </c>
      <c r="H32" s="193"/>
      <c r="I32" s="193"/>
      <c r="J32" s="193"/>
    </row>
    <row r="33" spans="1:10" s="109" customFormat="1" ht="20.25" customHeight="1">
      <c r="A33" s="41" t="s">
        <v>241</v>
      </c>
      <c r="B33" s="41" t="s">
        <v>245</v>
      </c>
      <c r="C33" s="41" t="s">
        <v>245</v>
      </c>
      <c r="D33" s="41" t="s">
        <v>216</v>
      </c>
      <c r="E33" s="107" t="s">
        <v>247</v>
      </c>
      <c r="F33" s="138">
        <v>7</v>
      </c>
      <c r="G33" s="138">
        <v>7</v>
      </c>
      <c r="H33" s="193"/>
      <c r="I33" s="193"/>
      <c r="J33" s="193"/>
    </row>
    <row r="34" spans="1:10" s="109" customFormat="1" ht="20.25" customHeight="1">
      <c r="A34" s="41"/>
      <c r="B34" s="41"/>
      <c r="C34" s="41"/>
      <c r="D34" s="41"/>
      <c r="E34" s="107" t="s">
        <v>248</v>
      </c>
      <c r="F34" s="138">
        <v>25.7133</v>
      </c>
      <c r="G34" s="138">
        <v>25.7133</v>
      </c>
      <c r="H34" s="193"/>
      <c r="I34" s="193"/>
      <c r="J34" s="193"/>
    </row>
    <row r="35" spans="1:10" s="109" customFormat="1" ht="20.25" customHeight="1">
      <c r="A35" s="41"/>
      <c r="B35" s="41"/>
      <c r="C35" s="41"/>
      <c r="D35" s="41"/>
      <c r="E35" s="107" t="s">
        <v>249</v>
      </c>
      <c r="F35" s="138">
        <v>25.7133</v>
      </c>
      <c r="G35" s="138">
        <v>25.7133</v>
      </c>
      <c r="H35" s="193"/>
      <c r="I35" s="193"/>
      <c r="J35" s="193"/>
    </row>
    <row r="36" spans="1:10" s="109" customFormat="1" ht="20.25" customHeight="1">
      <c r="A36" s="41" t="s">
        <v>250</v>
      </c>
      <c r="B36" s="41" t="s">
        <v>251</v>
      </c>
      <c r="C36" s="41" t="s">
        <v>215</v>
      </c>
      <c r="D36" s="41" t="s">
        <v>216</v>
      </c>
      <c r="E36" s="107" t="s">
        <v>252</v>
      </c>
      <c r="F36" s="138">
        <v>25.7133</v>
      </c>
      <c r="G36" s="138">
        <v>25.7133</v>
      </c>
      <c r="H36" s="193"/>
      <c r="I36" s="193"/>
      <c r="J36" s="193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showZeros="0" zoomScalePageLayoutView="0" workbookViewId="0" topLeftCell="A7">
      <selection activeCell="B30" sqref="B30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5" width="12.25390625" style="123" customWidth="1"/>
    <col min="6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98"/>
    </row>
    <row r="2" spans="1:34" ht="20.25" customHeight="1">
      <c r="A2" s="8"/>
      <c r="B2" s="8"/>
      <c r="C2" s="8"/>
      <c r="D2" s="128"/>
      <c r="E2" s="128"/>
      <c r="F2" s="8"/>
      <c r="G2" s="8"/>
      <c r="H2" s="9" t="s">
        <v>57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44" t="s">
        <v>134</v>
      </c>
      <c r="B3" s="144"/>
      <c r="C3" s="144"/>
      <c r="D3" s="144"/>
      <c r="E3" s="144"/>
      <c r="F3" s="144"/>
      <c r="G3" s="144"/>
      <c r="H3" s="14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9"/>
      <c r="E4" s="129"/>
      <c r="F4" s="12"/>
      <c r="G4" s="12"/>
      <c r="H4" s="13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3</v>
      </c>
      <c r="B5" s="14"/>
      <c r="C5" s="14" t="s">
        <v>4</v>
      </c>
      <c r="D5" s="130"/>
      <c r="E5" s="130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2" customFormat="1" ht="37.5" customHeight="1">
      <c r="A6" s="49" t="s">
        <v>5</v>
      </c>
      <c r="B6" s="97" t="s">
        <v>142</v>
      </c>
      <c r="C6" s="49" t="s">
        <v>5</v>
      </c>
      <c r="D6" s="131" t="s">
        <v>29</v>
      </c>
      <c r="E6" s="131" t="s">
        <v>58</v>
      </c>
      <c r="F6" s="50" t="s">
        <v>59</v>
      </c>
      <c r="G6" s="49" t="s">
        <v>60</v>
      </c>
      <c r="H6" s="50" t="s">
        <v>61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24.75" customHeight="1">
      <c r="A7" s="53" t="s">
        <v>62</v>
      </c>
      <c r="B7" s="194">
        <v>501.5121</v>
      </c>
      <c r="C7" s="55" t="s">
        <v>63</v>
      </c>
      <c r="D7" s="194">
        <v>501.5121</v>
      </c>
      <c r="E7" s="194">
        <v>501.5121</v>
      </c>
      <c r="F7" s="54"/>
      <c r="G7" s="54"/>
      <c r="H7" s="5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3" t="s">
        <v>64</v>
      </c>
      <c r="B8" s="194">
        <v>501.5121</v>
      </c>
      <c r="C8" s="55" t="s">
        <v>65</v>
      </c>
      <c r="D8" s="194">
        <v>263.4668</v>
      </c>
      <c r="E8" s="194">
        <v>263.4668</v>
      </c>
      <c r="F8" s="56"/>
      <c r="G8" s="56"/>
      <c r="H8" s="5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3" t="s">
        <v>66</v>
      </c>
      <c r="B9" s="54"/>
      <c r="C9" s="55" t="s">
        <v>67</v>
      </c>
      <c r="D9" s="194">
        <v>0</v>
      </c>
      <c r="E9" s="194">
        <v>0</v>
      </c>
      <c r="F9" s="56"/>
      <c r="G9" s="56"/>
      <c r="H9" s="5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3" t="s">
        <v>68</v>
      </c>
      <c r="B10" s="17"/>
      <c r="C10" s="55" t="s">
        <v>69</v>
      </c>
      <c r="D10" s="194">
        <v>0</v>
      </c>
      <c r="E10" s="194">
        <v>0</v>
      </c>
      <c r="F10" s="56"/>
      <c r="G10" s="56"/>
      <c r="H10" s="5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3" t="s">
        <v>70</v>
      </c>
      <c r="B11" s="57"/>
      <c r="C11" s="55" t="s">
        <v>71</v>
      </c>
      <c r="D11" s="194">
        <v>0</v>
      </c>
      <c r="E11" s="194">
        <v>0</v>
      </c>
      <c r="F11" s="56"/>
      <c r="G11" s="56"/>
      <c r="H11" s="5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3" t="s">
        <v>64</v>
      </c>
      <c r="B12" s="54"/>
      <c r="C12" s="55" t="s">
        <v>72</v>
      </c>
      <c r="D12" s="194">
        <v>0</v>
      </c>
      <c r="E12" s="194">
        <v>0</v>
      </c>
      <c r="F12" s="56"/>
      <c r="G12" s="56"/>
      <c r="H12" s="5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3" t="s">
        <v>66</v>
      </c>
      <c r="B13" s="54"/>
      <c r="C13" s="55" t="s">
        <v>73</v>
      </c>
      <c r="D13" s="194">
        <v>0</v>
      </c>
      <c r="E13" s="194">
        <v>0</v>
      </c>
      <c r="F13" s="56"/>
      <c r="G13" s="56"/>
      <c r="H13" s="5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3" t="s">
        <v>68</v>
      </c>
      <c r="B14" s="54"/>
      <c r="C14" s="55" t="s">
        <v>74</v>
      </c>
      <c r="D14" s="194">
        <v>0</v>
      </c>
      <c r="E14" s="194">
        <v>0</v>
      </c>
      <c r="F14" s="56"/>
      <c r="G14" s="56"/>
      <c r="H14" s="5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3" t="s">
        <v>75</v>
      </c>
      <c r="B15" s="17"/>
      <c r="C15" s="55" t="s">
        <v>76</v>
      </c>
      <c r="D15" s="194">
        <v>61.0139</v>
      </c>
      <c r="E15" s="194">
        <v>61.0139</v>
      </c>
      <c r="F15" s="56"/>
      <c r="G15" s="56"/>
      <c r="H15" s="5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53"/>
      <c r="B16" s="58"/>
      <c r="C16" s="55" t="s">
        <v>198</v>
      </c>
      <c r="D16" s="194">
        <v>4.3581</v>
      </c>
      <c r="E16" s="194">
        <v>4.3581</v>
      </c>
      <c r="F16" s="56"/>
      <c r="G16" s="56"/>
      <c r="H16" s="5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53"/>
      <c r="B17" s="58"/>
      <c r="C17" s="55" t="s">
        <v>199</v>
      </c>
      <c r="D17" s="194">
        <v>0</v>
      </c>
      <c r="E17" s="194">
        <v>0</v>
      </c>
      <c r="F17" s="56"/>
      <c r="G17" s="56"/>
      <c r="H17" s="54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53"/>
      <c r="B18" s="58"/>
      <c r="C18" s="55" t="s">
        <v>200</v>
      </c>
      <c r="D18" s="194">
        <v>0</v>
      </c>
      <c r="E18" s="194">
        <v>0</v>
      </c>
      <c r="F18" s="56"/>
      <c r="G18" s="56"/>
      <c r="H18" s="5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53"/>
      <c r="B19" s="58"/>
      <c r="C19" s="55" t="s">
        <v>201</v>
      </c>
      <c r="D19" s="194">
        <v>146.96</v>
      </c>
      <c r="E19" s="194">
        <v>146.96</v>
      </c>
      <c r="F19" s="56"/>
      <c r="G19" s="56"/>
      <c r="H19" s="5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4.75" customHeight="1">
      <c r="A20" s="53"/>
      <c r="B20" s="58"/>
      <c r="C20" s="55" t="s">
        <v>202</v>
      </c>
      <c r="D20" s="194">
        <v>0</v>
      </c>
      <c r="E20" s="194">
        <v>0</v>
      </c>
      <c r="F20" s="56"/>
      <c r="G20" s="56"/>
      <c r="H20" s="5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24.75" customHeight="1">
      <c r="A21" s="53"/>
      <c r="B21" s="58"/>
      <c r="C21" s="55" t="s">
        <v>203</v>
      </c>
      <c r="D21" s="194">
        <v>0</v>
      </c>
      <c r="E21" s="194">
        <v>0</v>
      </c>
      <c r="F21" s="56"/>
      <c r="G21" s="56"/>
      <c r="H21" s="54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24.75" customHeight="1">
      <c r="A22" s="53"/>
      <c r="B22" s="58"/>
      <c r="C22" s="55" t="s">
        <v>204</v>
      </c>
      <c r="D22" s="194">
        <v>0</v>
      </c>
      <c r="E22" s="194">
        <v>0</v>
      </c>
      <c r="F22" s="56"/>
      <c r="G22" s="56"/>
      <c r="H22" s="5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24.75" customHeight="1">
      <c r="A23" s="53"/>
      <c r="B23" s="58"/>
      <c r="C23" s="55" t="s">
        <v>205</v>
      </c>
      <c r="D23" s="194">
        <v>0</v>
      </c>
      <c r="E23" s="194">
        <v>0</v>
      </c>
      <c r="F23" s="56"/>
      <c r="G23" s="56"/>
      <c r="H23" s="5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24.75" customHeight="1">
      <c r="A24" s="53"/>
      <c r="B24" s="58"/>
      <c r="C24" s="55" t="s">
        <v>206</v>
      </c>
      <c r="D24" s="194">
        <v>0</v>
      </c>
      <c r="E24" s="194">
        <v>0</v>
      </c>
      <c r="F24" s="56"/>
      <c r="G24" s="56"/>
      <c r="H24" s="5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24.75" customHeight="1">
      <c r="A25" s="53"/>
      <c r="B25" s="58"/>
      <c r="C25" s="55" t="s">
        <v>207</v>
      </c>
      <c r="D25" s="194">
        <v>0</v>
      </c>
      <c r="E25" s="194">
        <v>0</v>
      </c>
      <c r="F25" s="56"/>
      <c r="G25" s="56"/>
      <c r="H25" s="5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24.75" customHeight="1">
      <c r="A26" s="53"/>
      <c r="B26" s="58"/>
      <c r="C26" s="55" t="s">
        <v>208</v>
      </c>
      <c r="D26" s="194">
        <v>25.7133</v>
      </c>
      <c r="E26" s="194">
        <v>25.7133</v>
      </c>
      <c r="F26" s="56"/>
      <c r="G26" s="56"/>
      <c r="H26" s="5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24.75" customHeight="1">
      <c r="A27" s="53"/>
      <c r="B27" s="58"/>
      <c r="C27" s="55" t="s">
        <v>209</v>
      </c>
      <c r="D27" s="194">
        <v>0</v>
      </c>
      <c r="E27" s="194">
        <v>0</v>
      </c>
      <c r="F27" s="56"/>
      <c r="G27" s="56"/>
      <c r="H27" s="5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24.75" customHeight="1">
      <c r="A28" s="16"/>
      <c r="B28" s="17"/>
      <c r="C28" s="16" t="s">
        <v>77</v>
      </c>
      <c r="D28" s="194">
        <v>0</v>
      </c>
      <c r="E28" s="194">
        <v>0</v>
      </c>
      <c r="F28" s="59"/>
      <c r="G28" s="59"/>
      <c r="H28" s="17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24.75" customHeight="1">
      <c r="A29" s="16"/>
      <c r="B29" s="20"/>
      <c r="C29" s="16"/>
      <c r="D29" s="194">
        <v>0</v>
      </c>
      <c r="E29" s="194">
        <v>0</v>
      </c>
      <c r="F29" s="60"/>
      <c r="G29" s="60"/>
      <c r="H29" s="6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0.25" customHeight="1">
      <c r="A30" s="15" t="s">
        <v>25</v>
      </c>
      <c r="B30" s="195">
        <v>501.5121</v>
      </c>
      <c r="C30" s="15" t="s">
        <v>26</v>
      </c>
      <c r="D30" s="195">
        <v>501.5121</v>
      </c>
      <c r="E30" s="195">
        <v>501.5121</v>
      </c>
      <c r="F30" s="18"/>
      <c r="G30" s="18"/>
      <c r="H30" s="1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0.25" customHeight="1">
      <c r="A31" s="21"/>
      <c r="B31" s="22"/>
      <c r="C31" s="23"/>
      <c r="D31" s="132"/>
      <c r="E31" s="132"/>
      <c r="F31" s="23"/>
      <c r="G31" s="23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4"/>
  <sheetViews>
    <sheetView showZeros="0" zoomScalePageLayoutView="0" workbookViewId="0" topLeftCell="A1">
      <selection activeCell="A34" sqref="A8:IV34"/>
    </sheetView>
  </sheetViews>
  <sheetFormatPr defaultColWidth="6.875" defaultRowHeight="12.75" customHeight="1"/>
  <cols>
    <col min="1" max="3" width="4.50390625" style="109" customWidth="1"/>
    <col min="4" max="4" width="6.875" style="109" customWidth="1"/>
    <col min="5" max="5" width="31.50390625" style="109" customWidth="1"/>
    <col min="6" max="48" width="12.25390625" style="133" customWidth="1"/>
    <col min="49" max="76" width="5.50390625" style="123" customWidth="1"/>
    <col min="77" max="77" width="8.00390625" style="2" customWidth="1"/>
    <col min="78" max="214" width="6.875" style="2" customWidth="1"/>
    <col min="215" max="16384" width="6.875" style="2" customWidth="1"/>
  </cols>
  <sheetData>
    <row r="1" spans="1:9" ht="30" customHeight="1">
      <c r="A1" s="166"/>
      <c r="B1" s="166"/>
      <c r="C1" s="166"/>
      <c r="D1" s="166"/>
      <c r="F1" s="171"/>
      <c r="G1" s="171"/>
      <c r="H1" s="171"/>
      <c r="I1" s="171"/>
    </row>
    <row r="2" ht="12.75" customHeight="1">
      <c r="BX2" s="123" t="s">
        <v>78</v>
      </c>
    </row>
    <row r="3" spans="1:76" ht="19.5" customHeight="1">
      <c r="A3" s="144" t="s">
        <v>135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</row>
    <row r="4" spans="1:77" ht="19.5" customHeight="1">
      <c r="A4" s="28"/>
      <c r="B4" s="28"/>
      <c r="C4" s="28"/>
      <c r="D4" s="28"/>
      <c r="E4" s="28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6" t="s">
        <v>2</v>
      </c>
      <c r="BY4" s="31"/>
    </row>
    <row r="5" spans="1:77" ht="28.5" customHeight="1">
      <c r="A5" s="162" t="s">
        <v>28</v>
      </c>
      <c r="B5" s="163"/>
      <c r="C5" s="163"/>
      <c r="D5" s="163"/>
      <c r="E5" s="164"/>
      <c r="F5" s="167" t="s">
        <v>29</v>
      </c>
      <c r="G5" s="168" t="s">
        <v>79</v>
      </c>
      <c r="H5" s="168"/>
      <c r="I5" s="168"/>
      <c r="J5" s="168"/>
      <c r="K5" s="168"/>
      <c r="L5" s="168"/>
      <c r="M5" s="168"/>
      <c r="N5" s="168"/>
      <c r="O5" s="168"/>
      <c r="P5" s="169" t="s">
        <v>80</v>
      </c>
      <c r="Q5" s="170"/>
      <c r="R5" s="170"/>
      <c r="S5" s="170"/>
      <c r="T5" s="170"/>
      <c r="U5" s="170"/>
      <c r="V5" s="170"/>
      <c r="W5" s="170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72" t="s">
        <v>173</v>
      </c>
      <c r="AN5" s="173"/>
      <c r="AO5" s="173"/>
      <c r="AP5" s="173"/>
      <c r="AQ5" s="173"/>
      <c r="AR5" s="173"/>
      <c r="AS5" s="173"/>
      <c r="AT5" s="173"/>
      <c r="AU5" s="173"/>
      <c r="AV5" s="174"/>
      <c r="AW5" s="172" t="s">
        <v>176</v>
      </c>
      <c r="AX5" s="173"/>
      <c r="AY5" s="173"/>
      <c r="AZ5" s="173"/>
      <c r="BA5" s="174"/>
      <c r="BB5" s="159" t="s">
        <v>81</v>
      </c>
      <c r="BC5" s="159"/>
      <c r="BD5" s="159"/>
      <c r="BE5" s="159" t="s">
        <v>82</v>
      </c>
      <c r="BF5" s="159"/>
      <c r="BG5" s="159"/>
      <c r="BH5" s="159" t="s">
        <v>83</v>
      </c>
      <c r="BI5" s="159"/>
      <c r="BJ5" s="159"/>
      <c r="BK5" s="159" t="s">
        <v>84</v>
      </c>
      <c r="BL5" s="159"/>
      <c r="BM5" s="159"/>
      <c r="BN5" s="159"/>
      <c r="BO5" s="159" t="s">
        <v>85</v>
      </c>
      <c r="BP5" s="159"/>
      <c r="BQ5" s="159"/>
      <c r="BR5" s="159"/>
      <c r="BS5" s="159"/>
      <c r="BT5" s="159"/>
      <c r="BU5" s="159" t="s">
        <v>86</v>
      </c>
      <c r="BV5" s="159"/>
      <c r="BW5" s="159"/>
      <c r="BX5" s="159"/>
      <c r="BY5" s="31"/>
    </row>
    <row r="6" spans="1:77" ht="28.5" customHeight="1">
      <c r="A6" s="36" t="s">
        <v>38</v>
      </c>
      <c r="B6" s="36"/>
      <c r="C6" s="37"/>
      <c r="D6" s="150" t="s">
        <v>39</v>
      </c>
      <c r="E6" s="150" t="s">
        <v>40</v>
      </c>
      <c r="F6" s="161"/>
      <c r="G6" s="160" t="s">
        <v>43</v>
      </c>
      <c r="H6" s="160" t="s">
        <v>87</v>
      </c>
      <c r="I6" s="160" t="s">
        <v>88</v>
      </c>
      <c r="J6" s="160" t="s">
        <v>89</v>
      </c>
      <c r="K6" s="160" t="s">
        <v>143</v>
      </c>
      <c r="L6" s="160" t="s">
        <v>144</v>
      </c>
      <c r="M6" s="160" t="s">
        <v>145</v>
      </c>
      <c r="N6" s="160" t="s">
        <v>146</v>
      </c>
      <c r="O6" s="160" t="s">
        <v>147</v>
      </c>
      <c r="P6" s="160" t="s">
        <v>43</v>
      </c>
      <c r="Q6" s="160" t="s">
        <v>90</v>
      </c>
      <c r="R6" s="160" t="s">
        <v>91</v>
      </c>
      <c r="S6" s="160" t="s">
        <v>92</v>
      </c>
      <c r="T6" s="160" t="s">
        <v>148</v>
      </c>
      <c r="U6" s="160" t="s">
        <v>149</v>
      </c>
      <c r="V6" s="160" t="s">
        <v>150</v>
      </c>
      <c r="W6" s="160" t="s">
        <v>151</v>
      </c>
      <c r="X6" s="160" t="s">
        <v>152</v>
      </c>
      <c r="Y6" s="160" t="s">
        <v>153</v>
      </c>
      <c r="Z6" s="165" t="s">
        <v>154</v>
      </c>
      <c r="AA6" s="165" t="s">
        <v>155</v>
      </c>
      <c r="AB6" s="160" t="s">
        <v>156</v>
      </c>
      <c r="AC6" s="160" t="s">
        <v>157</v>
      </c>
      <c r="AD6" s="160" t="s">
        <v>158</v>
      </c>
      <c r="AE6" s="160" t="s">
        <v>159</v>
      </c>
      <c r="AF6" s="160" t="s">
        <v>160</v>
      </c>
      <c r="AG6" s="160" t="s">
        <v>161</v>
      </c>
      <c r="AH6" s="160" t="s">
        <v>162</v>
      </c>
      <c r="AI6" s="160" t="s">
        <v>163</v>
      </c>
      <c r="AJ6" s="160" t="s">
        <v>164</v>
      </c>
      <c r="AK6" s="160" t="s">
        <v>165</v>
      </c>
      <c r="AL6" s="160" t="s">
        <v>166</v>
      </c>
      <c r="AM6" s="161" t="s">
        <v>43</v>
      </c>
      <c r="AN6" s="161" t="s">
        <v>93</v>
      </c>
      <c r="AO6" s="161" t="s">
        <v>94</v>
      </c>
      <c r="AP6" s="161" t="s">
        <v>167</v>
      </c>
      <c r="AQ6" s="161" t="s">
        <v>168</v>
      </c>
      <c r="AR6" s="161" t="s">
        <v>169</v>
      </c>
      <c r="AS6" s="161" t="s">
        <v>170</v>
      </c>
      <c r="AT6" s="161" t="s">
        <v>171</v>
      </c>
      <c r="AU6" s="161" t="s">
        <v>172</v>
      </c>
      <c r="AV6" s="161" t="s">
        <v>174</v>
      </c>
      <c r="AW6" s="161" t="s">
        <v>43</v>
      </c>
      <c r="AX6" s="161" t="s">
        <v>95</v>
      </c>
      <c r="AY6" s="161" t="s">
        <v>96</v>
      </c>
      <c r="AZ6" s="161" t="s">
        <v>175</v>
      </c>
      <c r="BA6" s="161" t="s">
        <v>177</v>
      </c>
      <c r="BB6" s="161" t="s">
        <v>43</v>
      </c>
      <c r="BC6" s="161" t="s">
        <v>97</v>
      </c>
      <c r="BD6" s="161" t="s">
        <v>98</v>
      </c>
      <c r="BE6" s="161" t="s">
        <v>43</v>
      </c>
      <c r="BF6" s="161" t="s">
        <v>99</v>
      </c>
      <c r="BG6" s="161" t="s">
        <v>100</v>
      </c>
      <c r="BH6" s="161" t="s">
        <v>43</v>
      </c>
      <c r="BI6" s="161" t="s">
        <v>101</v>
      </c>
      <c r="BJ6" s="161" t="s">
        <v>102</v>
      </c>
      <c r="BK6" s="161" t="s">
        <v>43</v>
      </c>
      <c r="BL6" s="161" t="s">
        <v>103</v>
      </c>
      <c r="BM6" s="161" t="s">
        <v>104</v>
      </c>
      <c r="BN6" s="161" t="s">
        <v>105</v>
      </c>
      <c r="BO6" s="161" t="s">
        <v>43</v>
      </c>
      <c r="BP6" s="161" t="s">
        <v>103</v>
      </c>
      <c r="BQ6" s="161" t="s">
        <v>104</v>
      </c>
      <c r="BR6" s="161" t="s">
        <v>105</v>
      </c>
      <c r="BS6" s="161" t="s">
        <v>178</v>
      </c>
      <c r="BT6" s="161" t="s">
        <v>179</v>
      </c>
      <c r="BU6" s="161" t="s">
        <v>43</v>
      </c>
      <c r="BV6" s="161" t="s">
        <v>106</v>
      </c>
      <c r="BW6" s="161" t="s">
        <v>107</v>
      </c>
      <c r="BX6" s="165" t="s">
        <v>180</v>
      </c>
      <c r="BY6" s="31"/>
    </row>
    <row r="7" spans="1:77" ht="36.75" customHeight="1">
      <c r="A7" s="38" t="s">
        <v>48</v>
      </c>
      <c r="B7" s="39" t="s">
        <v>49</v>
      </c>
      <c r="C7" s="40" t="s">
        <v>50</v>
      </c>
      <c r="D7" s="151"/>
      <c r="E7" s="151"/>
      <c r="F7" s="165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0"/>
      <c r="AA7" s="160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0"/>
      <c r="BY7" s="31"/>
    </row>
    <row r="8" spans="1:77" s="196" customFormat="1" ht="20.25" customHeight="1">
      <c r="A8" s="41"/>
      <c r="B8" s="41"/>
      <c r="C8" s="41"/>
      <c r="D8" s="41"/>
      <c r="E8" s="107" t="s">
        <v>29</v>
      </c>
      <c r="F8" s="126">
        <f>G8+P8+AM8</f>
        <v>501.5120999999999</v>
      </c>
      <c r="G8" s="126">
        <f>H8+I8+J8+K8+L8+M8+N8</f>
        <v>302.8488</v>
      </c>
      <c r="H8" s="138">
        <v>46.53</v>
      </c>
      <c r="I8" s="138">
        <v>144.0516</v>
      </c>
      <c r="J8" s="138">
        <v>3.8775</v>
      </c>
      <c r="K8" s="138">
        <v>20.0506</v>
      </c>
      <c r="L8" s="138">
        <v>27.3252</v>
      </c>
      <c r="M8" s="138">
        <v>43.5814</v>
      </c>
      <c r="N8" s="138">
        <v>17.4325</v>
      </c>
      <c r="O8" s="126"/>
      <c r="P8" s="126">
        <f>Q8+R8+T8+U8+Y8+Z8+AB8+AD8+AC8+AH8+AJ8+AK8+AL8</f>
        <v>66.53810000000001</v>
      </c>
      <c r="Q8" s="138">
        <v>28.5</v>
      </c>
      <c r="R8" s="138">
        <v>5.048</v>
      </c>
      <c r="S8" s="138">
        <v>0</v>
      </c>
      <c r="T8" s="138">
        <v>0.3</v>
      </c>
      <c r="U8" s="138">
        <v>0.5</v>
      </c>
      <c r="V8" s="138">
        <v>0</v>
      </c>
      <c r="W8" s="138">
        <v>0</v>
      </c>
      <c r="X8" s="138">
        <v>0</v>
      </c>
      <c r="Y8" s="138">
        <v>1</v>
      </c>
      <c r="Z8" s="138">
        <v>7</v>
      </c>
      <c r="AA8" s="138">
        <v>0</v>
      </c>
      <c r="AB8" s="138">
        <v>3.08</v>
      </c>
      <c r="AC8" s="138">
        <v>0.6</v>
      </c>
      <c r="AD8" s="138">
        <v>0.552</v>
      </c>
      <c r="AE8" s="138">
        <v>0</v>
      </c>
      <c r="AF8" s="138">
        <v>0</v>
      </c>
      <c r="AG8" s="138">
        <v>0</v>
      </c>
      <c r="AH8" s="138">
        <v>4.2</v>
      </c>
      <c r="AI8" s="138">
        <v>0</v>
      </c>
      <c r="AJ8" s="138">
        <v>4.3581</v>
      </c>
      <c r="AK8" s="138">
        <v>9</v>
      </c>
      <c r="AL8" s="138">
        <v>2.4</v>
      </c>
      <c r="AM8" s="126">
        <f>AP8+AR8+AT8+AU8</f>
        <v>132.12519999999998</v>
      </c>
      <c r="AN8" s="126"/>
      <c r="AO8" s="126"/>
      <c r="AP8" s="138">
        <v>102.0466</v>
      </c>
      <c r="AQ8" s="138">
        <v>0</v>
      </c>
      <c r="AR8" s="138">
        <v>4.3581</v>
      </c>
      <c r="AS8" s="138">
        <v>0</v>
      </c>
      <c r="AT8" s="138">
        <v>0.0072</v>
      </c>
      <c r="AU8" s="138">
        <v>25.7133</v>
      </c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62"/>
    </row>
    <row r="9" spans="1:76" s="196" customFormat="1" ht="20.25" customHeight="1">
      <c r="A9" s="197"/>
      <c r="B9" s="197"/>
      <c r="C9" s="197"/>
      <c r="D9" s="197"/>
      <c r="E9" s="198" t="s">
        <v>212</v>
      </c>
      <c r="F9" s="199">
        <f aca="true" t="shared" si="0" ref="F9:F34">G9+P9+AM9</f>
        <v>259.729</v>
      </c>
      <c r="G9" s="199">
        <f aca="true" t="shared" si="1" ref="G9:G34">H9+I9+J9+K9+L9+M9+N9</f>
        <v>217.6909</v>
      </c>
      <c r="H9" s="200">
        <v>46.53</v>
      </c>
      <c r="I9" s="200">
        <v>119.9076</v>
      </c>
      <c r="J9" s="200">
        <v>3.8775</v>
      </c>
      <c r="K9" s="200">
        <v>20.0506</v>
      </c>
      <c r="L9" s="200">
        <v>27.3252</v>
      </c>
      <c r="M9" s="200">
        <v>0</v>
      </c>
      <c r="N9" s="200">
        <v>0</v>
      </c>
      <c r="O9" s="200"/>
      <c r="P9" s="199">
        <f aca="true" t="shared" si="2" ref="P9:P34">Q9+R9+T9+U9+Y9+Z9+AB9+AD9+AC9+AH9+AJ9+AK9+AL9</f>
        <v>42.03810000000001</v>
      </c>
      <c r="Q9" s="200">
        <v>11</v>
      </c>
      <c r="R9" s="200">
        <v>5.048</v>
      </c>
      <c r="S9" s="200">
        <v>0</v>
      </c>
      <c r="T9" s="200">
        <v>0.3</v>
      </c>
      <c r="U9" s="200">
        <v>0.5</v>
      </c>
      <c r="V9" s="200">
        <v>0</v>
      </c>
      <c r="W9" s="200">
        <v>0</v>
      </c>
      <c r="X9" s="200">
        <v>0</v>
      </c>
      <c r="Y9" s="200">
        <v>1</v>
      </c>
      <c r="Z9" s="200">
        <v>0</v>
      </c>
      <c r="AA9" s="200">
        <v>0</v>
      </c>
      <c r="AB9" s="200">
        <v>3.08</v>
      </c>
      <c r="AC9" s="200">
        <v>0.6</v>
      </c>
      <c r="AD9" s="200">
        <v>0.552</v>
      </c>
      <c r="AE9" s="200">
        <v>0</v>
      </c>
      <c r="AF9" s="200">
        <v>0</v>
      </c>
      <c r="AG9" s="200">
        <v>0</v>
      </c>
      <c r="AH9" s="200">
        <v>4.2</v>
      </c>
      <c r="AI9" s="200">
        <v>0</v>
      </c>
      <c r="AJ9" s="200">
        <v>4.3581</v>
      </c>
      <c r="AK9" s="200">
        <v>9</v>
      </c>
      <c r="AL9" s="200">
        <v>2.4</v>
      </c>
      <c r="AM9" s="199">
        <f aca="true" t="shared" si="3" ref="AM9:AM34">AP9+AR9+AT9+AU9</f>
        <v>0</v>
      </c>
      <c r="AN9" s="200"/>
      <c r="AO9" s="200"/>
      <c r="AP9" s="200">
        <v>0</v>
      </c>
      <c r="AQ9" s="200">
        <v>0</v>
      </c>
      <c r="AR9" s="200">
        <v>0</v>
      </c>
      <c r="AS9" s="200">
        <v>0</v>
      </c>
      <c r="AT9" s="200">
        <v>0</v>
      </c>
      <c r="AU9" s="200">
        <v>0</v>
      </c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</row>
    <row r="10" spans="1:76" s="196" customFormat="1" ht="20.25" customHeight="1">
      <c r="A10" s="197"/>
      <c r="B10" s="197"/>
      <c r="C10" s="197"/>
      <c r="D10" s="197"/>
      <c r="E10" s="198" t="s">
        <v>213</v>
      </c>
      <c r="F10" s="199">
        <f t="shared" si="0"/>
        <v>13.1371</v>
      </c>
      <c r="G10" s="199">
        <f t="shared" si="1"/>
        <v>10.0571</v>
      </c>
      <c r="H10" s="200">
        <v>2.5188</v>
      </c>
      <c r="I10" s="200">
        <v>7.3284</v>
      </c>
      <c r="J10" s="200">
        <v>0.2099</v>
      </c>
      <c r="K10" s="200">
        <v>0</v>
      </c>
      <c r="L10" s="200">
        <v>0</v>
      </c>
      <c r="M10" s="200">
        <v>0</v>
      </c>
      <c r="N10" s="200">
        <v>0</v>
      </c>
      <c r="O10" s="200"/>
      <c r="P10" s="199">
        <f t="shared" si="2"/>
        <v>3.08</v>
      </c>
      <c r="Q10" s="200">
        <v>0</v>
      </c>
      <c r="R10" s="200">
        <v>0</v>
      </c>
      <c r="S10" s="200">
        <v>0</v>
      </c>
      <c r="T10" s="200">
        <v>0</v>
      </c>
      <c r="U10" s="200">
        <v>0</v>
      </c>
      <c r="V10" s="200">
        <v>0</v>
      </c>
      <c r="W10" s="200">
        <v>0</v>
      </c>
      <c r="X10" s="200">
        <v>0</v>
      </c>
      <c r="Y10" s="200">
        <v>0</v>
      </c>
      <c r="Z10" s="200">
        <v>0</v>
      </c>
      <c r="AA10" s="200">
        <v>0</v>
      </c>
      <c r="AB10" s="200">
        <v>3.08</v>
      </c>
      <c r="AC10" s="200">
        <v>0</v>
      </c>
      <c r="AD10" s="200">
        <v>0</v>
      </c>
      <c r="AE10" s="200">
        <v>0</v>
      </c>
      <c r="AF10" s="200">
        <v>0</v>
      </c>
      <c r="AG10" s="200">
        <v>0</v>
      </c>
      <c r="AH10" s="200">
        <v>0</v>
      </c>
      <c r="AI10" s="200">
        <v>0</v>
      </c>
      <c r="AJ10" s="200">
        <v>0</v>
      </c>
      <c r="AK10" s="200">
        <v>0</v>
      </c>
      <c r="AL10" s="200">
        <v>0</v>
      </c>
      <c r="AM10" s="199">
        <f t="shared" si="3"/>
        <v>0</v>
      </c>
      <c r="AN10" s="200"/>
      <c r="AO10" s="200"/>
      <c r="AP10" s="200">
        <v>0</v>
      </c>
      <c r="AQ10" s="200">
        <v>0</v>
      </c>
      <c r="AR10" s="200">
        <v>0</v>
      </c>
      <c r="AS10" s="200">
        <v>0</v>
      </c>
      <c r="AT10" s="200">
        <v>0</v>
      </c>
      <c r="AU10" s="200">
        <v>0</v>
      </c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</row>
    <row r="11" spans="1:76" s="196" customFormat="1" ht="20.25" customHeight="1">
      <c r="A11" s="197" t="s">
        <v>214</v>
      </c>
      <c r="B11" s="197" t="s">
        <v>215</v>
      </c>
      <c r="C11" s="197" t="s">
        <v>215</v>
      </c>
      <c r="D11" s="197" t="s">
        <v>216</v>
      </c>
      <c r="E11" s="198" t="s">
        <v>217</v>
      </c>
      <c r="F11" s="199">
        <f t="shared" si="0"/>
        <v>10.0571</v>
      </c>
      <c r="G11" s="199">
        <f t="shared" si="1"/>
        <v>10.0571</v>
      </c>
      <c r="H11" s="200">
        <v>2.5188</v>
      </c>
      <c r="I11" s="200">
        <v>7.3284</v>
      </c>
      <c r="J11" s="200">
        <v>0.2099</v>
      </c>
      <c r="K11" s="200">
        <v>0</v>
      </c>
      <c r="L11" s="200">
        <v>0</v>
      </c>
      <c r="M11" s="200">
        <v>0</v>
      </c>
      <c r="N11" s="200">
        <v>0</v>
      </c>
      <c r="O11" s="200"/>
      <c r="P11" s="199">
        <f t="shared" si="2"/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200">
        <v>0</v>
      </c>
      <c r="Y11" s="200">
        <v>0</v>
      </c>
      <c r="Z11" s="200">
        <v>0</v>
      </c>
      <c r="AA11" s="200">
        <v>0</v>
      </c>
      <c r="AB11" s="200">
        <v>0</v>
      </c>
      <c r="AC11" s="200">
        <v>0</v>
      </c>
      <c r="AD11" s="200">
        <v>0</v>
      </c>
      <c r="AE11" s="200">
        <v>0</v>
      </c>
      <c r="AF11" s="200">
        <v>0</v>
      </c>
      <c r="AG11" s="200">
        <v>0</v>
      </c>
      <c r="AH11" s="200">
        <v>0</v>
      </c>
      <c r="AI11" s="200">
        <v>0</v>
      </c>
      <c r="AJ11" s="200">
        <v>0</v>
      </c>
      <c r="AK11" s="200">
        <v>0</v>
      </c>
      <c r="AL11" s="200">
        <v>0</v>
      </c>
      <c r="AM11" s="199">
        <f t="shared" si="3"/>
        <v>0</v>
      </c>
      <c r="AN11" s="200"/>
      <c r="AO11" s="200"/>
      <c r="AP11" s="200">
        <v>0</v>
      </c>
      <c r="AQ11" s="200">
        <v>0</v>
      </c>
      <c r="AR11" s="200">
        <v>0</v>
      </c>
      <c r="AS11" s="200">
        <v>0</v>
      </c>
      <c r="AT11" s="200">
        <v>0</v>
      </c>
      <c r="AU11" s="200">
        <v>0</v>
      </c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</row>
    <row r="12" spans="1:76" s="196" customFormat="1" ht="20.25" customHeight="1">
      <c r="A12" s="197" t="s">
        <v>214</v>
      </c>
      <c r="B12" s="197" t="s">
        <v>215</v>
      </c>
      <c r="C12" s="197" t="s">
        <v>218</v>
      </c>
      <c r="D12" s="197" t="s">
        <v>216</v>
      </c>
      <c r="E12" s="198" t="s">
        <v>219</v>
      </c>
      <c r="F12" s="199">
        <f t="shared" si="0"/>
        <v>3.08</v>
      </c>
      <c r="G12" s="199">
        <f t="shared" si="1"/>
        <v>0</v>
      </c>
      <c r="H12" s="200">
        <v>0</v>
      </c>
      <c r="I12" s="200">
        <v>0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/>
      <c r="P12" s="199">
        <f t="shared" si="2"/>
        <v>3.08</v>
      </c>
      <c r="Q12" s="200">
        <v>0</v>
      </c>
      <c r="R12" s="200">
        <v>0</v>
      </c>
      <c r="S12" s="200">
        <v>0</v>
      </c>
      <c r="T12" s="200">
        <v>0</v>
      </c>
      <c r="U12" s="200">
        <v>0</v>
      </c>
      <c r="V12" s="200">
        <v>0</v>
      </c>
      <c r="W12" s="200">
        <v>0</v>
      </c>
      <c r="X12" s="200">
        <v>0</v>
      </c>
      <c r="Y12" s="200">
        <v>0</v>
      </c>
      <c r="Z12" s="200">
        <v>0</v>
      </c>
      <c r="AA12" s="200">
        <v>0</v>
      </c>
      <c r="AB12" s="200">
        <v>3.08</v>
      </c>
      <c r="AC12" s="200">
        <v>0</v>
      </c>
      <c r="AD12" s="200">
        <v>0</v>
      </c>
      <c r="AE12" s="200">
        <v>0</v>
      </c>
      <c r="AF12" s="200">
        <v>0</v>
      </c>
      <c r="AG12" s="200">
        <v>0</v>
      </c>
      <c r="AH12" s="200">
        <v>0</v>
      </c>
      <c r="AI12" s="200">
        <v>0</v>
      </c>
      <c r="AJ12" s="200">
        <v>0</v>
      </c>
      <c r="AK12" s="200">
        <v>0</v>
      </c>
      <c r="AL12" s="200">
        <v>0</v>
      </c>
      <c r="AM12" s="199">
        <f t="shared" si="3"/>
        <v>0</v>
      </c>
      <c r="AN12" s="200"/>
      <c r="AO12" s="200"/>
      <c r="AP12" s="200">
        <v>0</v>
      </c>
      <c r="AQ12" s="200">
        <v>0</v>
      </c>
      <c r="AR12" s="200">
        <v>0</v>
      </c>
      <c r="AS12" s="200">
        <v>0</v>
      </c>
      <c r="AT12" s="200">
        <v>0</v>
      </c>
      <c r="AU12" s="200">
        <v>0</v>
      </c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</row>
    <row r="13" spans="1:76" s="196" customFormat="1" ht="20.25" customHeight="1">
      <c r="A13" s="197"/>
      <c r="B13" s="197"/>
      <c r="C13" s="197"/>
      <c r="D13" s="197"/>
      <c r="E13" s="198" t="s">
        <v>220</v>
      </c>
      <c r="F13" s="199">
        <f t="shared" si="0"/>
        <v>218.9268</v>
      </c>
      <c r="G13" s="199">
        <f t="shared" si="1"/>
        <v>176.2309</v>
      </c>
      <c r="H13" s="200">
        <v>35.0532</v>
      </c>
      <c r="I13" s="200">
        <v>90.8808</v>
      </c>
      <c r="J13" s="200">
        <v>2.9211</v>
      </c>
      <c r="K13" s="200">
        <v>20.0506</v>
      </c>
      <c r="L13" s="200">
        <v>27.3252</v>
      </c>
      <c r="M13" s="200">
        <v>0</v>
      </c>
      <c r="N13" s="200">
        <v>0</v>
      </c>
      <c r="O13" s="200"/>
      <c r="P13" s="199">
        <f t="shared" si="2"/>
        <v>38.9581</v>
      </c>
      <c r="Q13" s="200">
        <v>11</v>
      </c>
      <c r="R13" s="200">
        <v>5.048</v>
      </c>
      <c r="S13" s="200">
        <v>0</v>
      </c>
      <c r="T13" s="200">
        <v>0.3</v>
      </c>
      <c r="U13" s="200">
        <v>0.5</v>
      </c>
      <c r="V13" s="200">
        <v>0</v>
      </c>
      <c r="W13" s="200">
        <v>0</v>
      </c>
      <c r="X13" s="200">
        <v>0</v>
      </c>
      <c r="Y13" s="200">
        <v>1</v>
      </c>
      <c r="Z13" s="200">
        <v>0</v>
      </c>
      <c r="AA13" s="200">
        <v>0</v>
      </c>
      <c r="AB13" s="200">
        <v>0</v>
      </c>
      <c r="AC13" s="200">
        <v>0.6</v>
      </c>
      <c r="AD13" s="200">
        <v>0.552</v>
      </c>
      <c r="AE13" s="200">
        <v>0</v>
      </c>
      <c r="AF13" s="200">
        <v>0</v>
      </c>
      <c r="AG13" s="200">
        <v>0</v>
      </c>
      <c r="AH13" s="200">
        <v>4.2</v>
      </c>
      <c r="AI13" s="200">
        <v>0</v>
      </c>
      <c r="AJ13" s="200">
        <v>4.3581</v>
      </c>
      <c r="AK13" s="200">
        <v>9</v>
      </c>
      <c r="AL13" s="200">
        <v>2.4</v>
      </c>
      <c r="AM13" s="199">
        <f t="shared" si="3"/>
        <v>3.7378</v>
      </c>
      <c r="AN13" s="200"/>
      <c r="AO13" s="200"/>
      <c r="AP13" s="200">
        <v>3.7306</v>
      </c>
      <c r="AQ13" s="200">
        <v>0</v>
      </c>
      <c r="AR13" s="200">
        <v>0</v>
      </c>
      <c r="AS13" s="200">
        <v>0</v>
      </c>
      <c r="AT13" s="200">
        <v>0.0072</v>
      </c>
      <c r="AU13" s="200">
        <v>0</v>
      </c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</row>
    <row r="14" spans="1:76" s="196" customFormat="1" ht="20.25" customHeight="1">
      <c r="A14" s="197" t="s">
        <v>214</v>
      </c>
      <c r="B14" s="197" t="s">
        <v>221</v>
      </c>
      <c r="C14" s="197" t="s">
        <v>215</v>
      </c>
      <c r="D14" s="197" t="s">
        <v>216</v>
      </c>
      <c r="E14" s="198" t="s">
        <v>217</v>
      </c>
      <c r="F14" s="199">
        <f t="shared" si="0"/>
        <v>218.9268</v>
      </c>
      <c r="G14" s="199">
        <f t="shared" si="1"/>
        <v>176.2309</v>
      </c>
      <c r="H14" s="200">
        <v>35.0532</v>
      </c>
      <c r="I14" s="200">
        <v>90.8808</v>
      </c>
      <c r="J14" s="200">
        <v>2.9211</v>
      </c>
      <c r="K14" s="200">
        <v>20.0506</v>
      </c>
      <c r="L14" s="200">
        <v>27.3252</v>
      </c>
      <c r="M14" s="200">
        <v>0</v>
      </c>
      <c r="N14" s="200">
        <v>0</v>
      </c>
      <c r="O14" s="200"/>
      <c r="P14" s="199">
        <f t="shared" si="2"/>
        <v>38.9581</v>
      </c>
      <c r="Q14" s="200">
        <v>11</v>
      </c>
      <c r="R14" s="200">
        <v>5.048</v>
      </c>
      <c r="S14" s="200">
        <v>0</v>
      </c>
      <c r="T14" s="200">
        <v>0.3</v>
      </c>
      <c r="U14" s="200">
        <v>0.5</v>
      </c>
      <c r="V14" s="200">
        <v>0</v>
      </c>
      <c r="W14" s="200">
        <v>0</v>
      </c>
      <c r="X14" s="200">
        <v>0</v>
      </c>
      <c r="Y14" s="200">
        <v>1</v>
      </c>
      <c r="Z14" s="200">
        <v>0</v>
      </c>
      <c r="AA14" s="200">
        <v>0</v>
      </c>
      <c r="AB14" s="200">
        <v>0</v>
      </c>
      <c r="AC14" s="200">
        <v>0.6</v>
      </c>
      <c r="AD14" s="200">
        <v>0.552</v>
      </c>
      <c r="AE14" s="200">
        <v>0</v>
      </c>
      <c r="AF14" s="200">
        <v>0</v>
      </c>
      <c r="AG14" s="200">
        <v>0</v>
      </c>
      <c r="AH14" s="200">
        <v>4.2</v>
      </c>
      <c r="AI14" s="200">
        <v>0</v>
      </c>
      <c r="AJ14" s="200">
        <v>4.3581</v>
      </c>
      <c r="AK14" s="200">
        <v>9</v>
      </c>
      <c r="AL14" s="200">
        <v>2.4</v>
      </c>
      <c r="AM14" s="199">
        <f t="shared" si="3"/>
        <v>3.7378</v>
      </c>
      <c r="AN14" s="200"/>
      <c r="AO14" s="200"/>
      <c r="AP14" s="200">
        <v>3.7306</v>
      </c>
      <c r="AQ14" s="200">
        <v>0</v>
      </c>
      <c r="AR14" s="200">
        <v>0</v>
      </c>
      <c r="AS14" s="200">
        <v>0</v>
      </c>
      <c r="AT14" s="200">
        <v>0.0072</v>
      </c>
      <c r="AU14" s="200">
        <v>0</v>
      </c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</row>
    <row r="15" spans="1:76" s="196" customFormat="1" ht="20.25" customHeight="1">
      <c r="A15" s="197"/>
      <c r="B15" s="197"/>
      <c r="C15" s="197"/>
      <c r="D15" s="197"/>
      <c r="E15" s="198" t="s">
        <v>222</v>
      </c>
      <c r="F15" s="199">
        <f t="shared" si="0"/>
        <v>10.308399999999999</v>
      </c>
      <c r="G15" s="199">
        <f t="shared" si="1"/>
        <v>10.308399999999999</v>
      </c>
      <c r="H15" s="200">
        <v>3.36</v>
      </c>
      <c r="I15" s="200">
        <v>6.6684</v>
      </c>
      <c r="J15" s="200">
        <v>0.28</v>
      </c>
      <c r="K15" s="200">
        <v>0</v>
      </c>
      <c r="L15" s="200">
        <v>0</v>
      </c>
      <c r="M15" s="200">
        <v>0</v>
      </c>
      <c r="N15" s="200">
        <v>0</v>
      </c>
      <c r="O15" s="200"/>
      <c r="P15" s="199">
        <f t="shared" si="2"/>
        <v>0</v>
      </c>
      <c r="Q15" s="200">
        <v>0</v>
      </c>
      <c r="R15" s="200">
        <v>0</v>
      </c>
      <c r="S15" s="200">
        <v>0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00">
        <v>0</v>
      </c>
      <c r="AA15" s="200">
        <v>0</v>
      </c>
      <c r="AB15" s="200">
        <v>0</v>
      </c>
      <c r="AC15" s="200">
        <v>0</v>
      </c>
      <c r="AD15" s="200">
        <v>0</v>
      </c>
      <c r="AE15" s="200">
        <v>0</v>
      </c>
      <c r="AF15" s="200">
        <v>0</v>
      </c>
      <c r="AG15" s="200">
        <v>0</v>
      </c>
      <c r="AH15" s="200">
        <v>0</v>
      </c>
      <c r="AI15" s="200">
        <v>0</v>
      </c>
      <c r="AJ15" s="200">
        <v>0</v>
      </c>
      <c r="AK15" s="200">
        <v>0</v>
      </c>
      <c r="AL15" s="200">
        <v>0</v>
      </c>
      <c r="AM15" s="199">
        <f t="shared" si="3"/>
        <v>0</v>
      </c>
      <c r="AN15" s="200"/>
      <c r="AO15" s="200"/>
      <c r="AP15" s="200">
        <v>0</v>
      </c>
      <c r="AQ15" s="200">
        <v>0</v>
      </c>
      <c r="AR15" s="200">
        <v>0</v>
      </c>
      <c r="AS15" s="200">
        <v>0</v>
      </c>
      <c r="AT15" s="200">
        <v>0</v>
      </c>
      <c r="AU15" s="200">
        <v>0</v>
      </c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</row>
    <row r="16" spans="1:76" s="196" customFormat="1" ht="20.25" customHeight="1">
      <c r="A16" s="197" t="s">
        <v>214</v>
      </c>
      <c r="B16" s="197" t="s">
        <v>223</v>
      </c>
      <c r="C16" s="197" t="s">
        <v>224</v>
      </c>
      <c r="D16" s="197" t="s">
        <v>216</v>
      </c>
      <c r="E16" s="198" t="s">
        <v>225</v>
      </c>
      <c r="F16" s="199">
        <f t="shared" si="0"/>
        <v>10.308399999999999</v>
      </c>
      <c r="G16" s="199">
        <f t="shared" si="1"/>
        <v>10.308399999999999</v>
      </c>
      <c r="H16" s="200">
        <v>3.36</v>
      </c>
      <c r="I16" s="200">
        <v>6.6684</v>
      </c>
      <c r="J16" s="200">
        <v>0.28</v>
      </c>
      <c r="K16" s="200">
        <v>0</v>
      </c>
      <c r="L16" s="200">
        <v>0</v>
      </c>
      <c r="M16" s="200">
        <v>0</v>
      </c>
      <c r="N16" s="200">
        <v>0</v>
      </c>
      <c r="O16" s="200"/>
      <c r="P16" s="199">
        <f t="shared" si="2"/>
        <v>0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200">
        <v>0</v>
      </c>
      <c r="Z16" s="200">
        <v>0</v>
      </c>
      <c r="AA16" s="200">
        <v>0</v>
      </c>
      <c r="AB16" s="200">
        <v>0</v>
      </c>
      <c r="AC16" s="200">
        <v>0</v>
      </c>
      <c r="AD16" s="200">
        <v>0</v>
      </c>
      <c r="AE16" s="200">
        <v>0</v>
      </c>
      <c r="AF16" s="200">
        <v>0</v>
      </c>
      <c r="AG16" s="200">
        <v>0</v>
      </c>
      <c r="AH16" s="200">
        <v>0</v>
      </c>
      <c r="AI16" s="200">
        <v>0</v>
      </c>
      <c r="AJ16" s="200">
        <v>0</v>
      </c>
      <c r="AK16" s="200">
        <v>0</v>
      </c>
      <c r="AL16" s="200">
        <v>0</v>
      </c>
      <c r="AM16" s="199">
        <f t="shared" si="3"/>
        <v>0</v>
      </c>
      <c r="AN16" s="200"/>
      <c r="AO16" s="200"/>
      <c r="AP16" s="200">
        <v>0</v>
      </c>
      <c r="AQ16" s="200">
        <v>0</v>
      </c>
      <c r="AR16" s="200">
        <v>0</v>
      </c>
      <c r="AS16" s="200">
        <v>0</v>
      </c>
      <c r="AT16" s="200">
        <v>0</v>
      </c>
      <c r="AU16" s="200">
        <v>0</v>
      </c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</row>
    <row r="17" spans="1:76" s="196" customFormat="1" ht="20.25" customHeight="1">
      <c r="A17" s="197"/>
      <c r="B17" s="197"/>
      <c r="C17" s="197"/>
      <c r="D17" s="197"/>
      <c r="E17" s="198" t="s">
        <v>226</v>
      </c>
      <c r="F17" s="199">
        <f t="shared" si="0"/>
        <v>21.0945</v>
      </c>
      <c r="G17" s="199">
        <f t="shared" si="1"/>
        <v>21.0945</v>
      </c>
      <c r="H17" s="200">
        <v>5.598</v>
      </c>
      <c r="I17" s="200">
        <v>15.03</v>
      </c>
      <c r="J17" s="200">
        <v>0.4665</v>
      </c>
      <c r="K17" s="200">
        <v>0</v>
      </c>
      <c r="L17" s="200">
        <v>0</v>
      </c>
      <c r="M17" s="200">
        <v>0</v>
      </c>
      <c r="N17" s="200">
        <v>0</v>
      </c>
      <c r="O17" s="200"/>
      <c r="P17" s="199">
        <f t="shared" si="2"/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0">
        <v>0</v>
      </c>
      <c r="W17" s="200">
        <v>0</v>
      </c>
      <c r="X17" s="200">
        <v>0</v>
      </c>
      <c r="Y17" s="200">
        <v>0</v>
      </c>
      <c r="Z17" s="200">
        <v>0</v>
      </c>
      <c r="AA17" s="200">
        <v>0</v>
      </c>
      <c r="AB17" s="200">
        <v>0</v>
      </c>
      <c r="AC17" s="200">
        <v>0</v>
      </c>
      <c r="AD17" s="200">
        <v>0</v>
      </c>
      <c r="AE17" s="200">
        <v>0</v>
      </c>
      <c r="AF17" s="200">
        <v>0</v>
      </c>
      <c r="AG17" s="200">
        <v>0</v>
      </c>
      <c r="AH17" s="200">
        <v>0</v>
      </c>
      <c r="AI17" s="200">
        <v>0</v>
      </c>
      <c r="AJ17" s="200">
        <v>0</v>
      </c>
      <c r="AK17" s="200">
        <v>0</v>
      </c>
      <c r="AL17" s="200">
        <v>0</v>
      </c>
      <c r="AM17" s="199">
        <f t="shared" si="3"/>
        <v>0</v>
      </c>
      <c r="AN17" s="200"/>
      <c r="AO17" s="200"/>
      <c r="AP17" s="200">
        <v>0</v>
      </c>
      <c r="AQ17" s="200">
        <v>0</v>
      </c>
      <c r="AR17" s="200">
        <v>0</v>
      </c>
      <c r="AS17" s="200">
        <v>0</v>
      </c>
      <c r="AT17" s="200">
        <v>0</v>
      </c>
      <c r="AU17" s="200">
        <v>0</v>
      </c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</row>
    <row r="18" spans="1:76" s="196" customFormat="1" ht="20.25" customHeight="1">
      <c r="A18" s="197" t="s">
        <v>214</v>
      </c>
      <c r="B18" s="197" t="s">
        <v>227</v>
      </c>
      <c r="C18" s="197" t="s">
        <v>215</v>
      </c>
      <c r="D18" s="197" t="s">
        <v>216</v>
      </c>
      <c r="E18" s="198" t="s">
        <v>217</v>
      </c>
      <c r="F18" s="199">
        <f t="shared" si="0"/>
        <v>21.0945</v>
      </c>
      <c r="G18" s="199">
        <f t="shared" si="1"/>
        <v>21.0945</v>
      </c>
      <c r="H18" s="200">
        <v>5.598</v>
      </c>
      <c r="I18" s="200">
        <v>15.03</v>
      </c>
      <c r="J18" s="200">
        <v>0.4665</v>
      </c>
      <c r="K18" s="200">
        <v>0</v>
      </c>
      <c r="L18" s="200">
        <v>0</v>
      </c>
      <c r="M18" s="200">
        <v>0</v>
      </c>
      <c r="N18" s="200">
        <v>0</v>
      </c>
      <c r="O18" s="200"/>
      <c r="P18" s="199">
        <f t="shared" si="2"/>
        <v>0</v>
      </c>
      <c r="Q18" s="200">
        <v>0</v>
      </c>
      <c r="R18" s="200">
        <v>0</v>
      </c>
      <c r="S18" s="200">
        <v>0</v>
      </c>
      <c r="T18" s="200">
        <v>0</v>
      </c>
      <c r="U18" s="200">
        <v>0</v>
      </c>
      <c r="V18" s="200">
        <v>0</v>
      </c>
      <c r="W18" s="200">
        <v>0</v>
      </c>
      <c r="X18" s="200">
        <v>0</v>
      </c>
      <c r="Y18" s="200">
        <v>0</v>
      </c>
      <c r="Z18" s="200">
        <v>0</v>
      </c>
      <c r="AA18" s="200">
        <v>0</v>
      </c>
      <c r="AB18" s="200">
        <v>0</v>
      </c>
      <c r="AC18" s="200">
        <v>0</v>
      </c>
      <c r="AD18" s="200">
        <v>0</v>
      </c>
      <c r="AE18" s="200">
        <v>0</v>
      </c>
      <c r="AF18" s="200">
        <v>0</v>
      </c>
      <c r="AG18" s="200">
        <v>0</v>
      </c>
      <c r="AH18" s="200">
        <v>0</v>
      </c>
      <c r="AI18" s="200">
        <v>0</v>
      </c>
      <c r="AJ18" s="200">
        <v>0</v>
      </c>
      <c r="AK18" s="200">
        <v>0</v>
      </c>
      <c r="AL18" s="200">
        <v>0</v>
      </c>
      <c r="AM18" s="199">
        <f t="shared" si="3"/>
        <v>0</v>
      </c>
      <c r="AN18" s="200"/>
      <c r="AO18" s="200"/>
      <c r="AP18" s="200">
        <v>0</v>
      </c>
      <c r="AQ18" s="200">
        <v>0</v>
      </c>
      <c r="AR18" s="200">
        <v>0</v>
      </c>
      <c r="AS18" s="200">
        <v>0</v>
      </c>
      <c r="AT18" s="200">
        <v>0</v>
      </c>
      <c r="AU18" s="200">
        <v>0</v>
      </c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</row>
    <row r="19" spans="1:76" s="196" customFormat="1" ht="20.25" customHeight="1">
      <c r="A19" s="197"/>
      <c r="B19" s="197"/>
      <c r="C19" s="197"/>
      <c r="D19" s="197"/>
      <c r="E19" s="198" t="s">
        <v>228</v>
      </c>
      <c r="F19" s="199">
        <f t="shared" si="0"/>
        <v>81.06450000000001</v>
      </c>
      <c r="G19" s="199">
        <f t="shared" si="1"/>
        <v>81.06450000000001</v>
      </c>
      <c r="H19" s="200">
        <v>0</v>
      </c>
      <c r="I19" s="200">
        <v>0</v>
      </c>
      <c r="J19" s="200">
        <v>0</v>
      </c>
      <c r="K19" s="200">
        <v>20.0506</v>
      </c>
      <c r="L19" s="200">
        <v>0</v>
      </c>
      <c r="M19" s="200">
        <v>43.5814</v>
      </c>
      <c r="N19" s="200">
        <v>17.4325</v>
      </c>
      <c r="O19" s="200"/>
      <c r="P19" s="199">
        <f t="shared" si="2"/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0">
        <v>0</v>
      </c>
      <c r="W19" s="200">
        <v>0</v>
      </c>
      <c r="X19" s="200">
        <v>0</v>
      </c>
      <c r="Y19" s="200">
        <v>0</v>
      </c>
      <c r="Z19" s="200">
        <v>0</v>
      </c>
      <c r="AA19" s="200">
        <v>0</v>
      </c>
      <c r="AB19" s="200">
        <v>0</v>
      </c>
      <c r="AC19" s="200">
        <v>0</v>
      </c>
      <c r="AD19" s="200">
        <v>0</v>
      </c>
      <c r="AE19" s="200">
        <v>0</v>
      </c>
      <c r="AF19" s="200">
        <v>0</v>
      </c>
      <c r="AG19" s="200">
        <v>0</v>
      </c>
      <c r="AH19" s="200">
        <v>0</v>
      </c>
      <c r="AI19" s="200">
        <v>0</v>
      </c>
      <c r="AJ19" s="200">
        <v>0</v>
      </c>
      <c r="AK19" s="200">
        <v>0</v>
      </c>
      <c r="AL19" s="200">
        <v>0</v>
      </c>
      <c r="AM19" s="199">
        <f t="shared" si="3"/>
        <v>0</v>
      </c>
      <c r="AN19" s="200"/>
      <c r="AO19" s="200"/>
      <c r="AP19" s="200">
        <v>0</v>
      </c>
      <c r="AQ19" s="200">
        <v>0</v>
      </c>
      <c r="AR19" s="200">
        <v>0</v>
      </c>
      <c r="AS19" s="200">
        <v>0</v>
      </c>
      <c r="AT19" s="200">
        <v>0</v>
      </c>
      <c r="AU19" s="200">
        <v>0</v>
      </c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</row>
    <row r="20" spans="1:76" s="196" customFormat="1" ht="20.25" customHeight="1">
      <c r="A20" s="197"/>
      <c r="B20" s="197"/>
      <c r="C20" s="197"/>
      <c r="D20" s="197"/>
      <c r="E20" s="198" t="s">
        <v>229</v>
      </c>
      <c r="F20" s="199">
        <f t="shared" si="0"/>
        <v>61.01390000000001</v>
      </c>
      <c r="G20" s="199">
        <f t="shared" si="1"/>
        <v>61.01390000000001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43.5814</v>
      </c>
      <c r="N20" s="200">
        <v>17.4325</v>
      </c>
      <c r="O20" s="200"/>
      <c r="P20" s="199">
        <f t="shared" si="2"/>
        <v>0</v>
      </c>
      <c r="Q20" s="200">
        <v>0</v>
      </c>
      <c r="R20" s="200">
        <v>0</v>
      </c>
      <c r="S20" s="200">
        <v>0</v>
      </c>
      <c r="T20" s="200">
        <v>0</v>
      </c>
      <c r="U20" s="200">
        <v>0</v>
      </c>
      <c r="V20" s="200">
        <v>0</v>
      </c>
      <c r="W20" s="200">
        <v>0</v>
      </c>
      <c r="X20" s="200">
        <v>0</v>
      </c>
      <c r="Y20" s="200">
        <v>0</v>
      </c>
      <c r="Z20" s="200">
        <v>0</v>
      </c>
      <c r="AA20" s="200">
        <v>0</v>
      </c>
      <c r="AB20" s="200">
        <v>0</v>
      </c>
      <c r="AC20" s="200">
        <v>0</v>
      </c>
      <c r="AD20" s="200">
        <v>0</v>
      </c>
      <c r="AE20" s="200">
        <v>0</v>
      </c>
      <c r="AF20" s="200">
        <v>0</v>
      </c>
      <c r="AG20" s="200">
        <v>0</v>
      </c>
      <c r="AH20" s="200">
        <v>0</v>
      </c>
      <c r="AI20" s="200">
        <v>0</v>
      </c>
      <c r="AJ20" s="200">
        <v>0</v>
      </c>
      <c r="AK20" s="200">
        <v>0</v>
      </c>
      <c r="AL20" s="200">
        <v>0</v>
      </c>
      <c r="AM20" s="199">
        <f t="shared" si="3"/>
        <v>0</v>
      </c>
      <c r="AN20" s="200"/>
      <c r="AO20" s="200"/>
      <c r="AP20" s="200">
        <v>0</v>
      </c>
      <c r="AQ20" s="200">
        <v>0</v>
      </c>
      <c r="AR20" s="200">
        <v>0</v>
      </c>
      <c r="AS20" s="200">
        <v>0</v>
      </c>
      <c r="AT20" s="200">
        <v>0</v>
      </c>
      <c r="AU20" s="200">
        <v>0</v>
      </c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</row>
    <row r="21" spans="1:76" s="196" customFormat="1" ht="20.25" customHeight="1">
      <c r="A21" s="197" t="s">
        <v>230</v>
      </c>
      <c r="B21" s="197" t="s">
        <v>231</v>
      </c>
      <c r="C21" s="197" t="s">
        <v>231</v>
      </c>
      <c r="D21" s="197" t="s">
        <v>216</v>
      </c>
      <c r="E21" s="198" t="s">
        <v>232</v>
      </c>
      <c r="F21" s="199">
        <f t="shared" si="0"/>
        <v>43.5814</v>
      </c>
      <c r="G21" s="199">
        <f t="shared" si="1"/>
        <v>43.5814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43.5814</v>
      </c>
      <c r="N21" s="200">
        <v>0</v>
      </c>
      <c r="O21" s="200"/>
      <c r="P21" s="199">
        <f t="shared" si="2"/>
        <v>0</v>
      </c>
      <c r="Q21" s="200">
        <v>0</v>
      </c>
      <c r="R21" s="200">
        <v>0</v>
      </c>
      <c r="S21" s="200">
        <v>0</v>
      </c>
      <c r="T21" s="200">
        <v>0</v>
      </c>
      <c r="U21" s="200">
        <v>0</v>
      </c>
      <c r="V21" s="200">
        <v>0</v>
      </c>
      <c r="W21" s="200">
        <v>0</v>
      </c>
      <c r="X21" s="200">
        <v>0</v>
      </c>
      <c r="Y21" s="200">
        <v>0</v>
      </c>
      <c r="Z21" s="200">
        <v>0</v>
      </c>
      <c r="AA21" s="200">
        <v>0</v>
      </c>
      <c r="AB21" s="200">
        <v>0</v>
      </c>
      <c r="AC21" s="200">
        <v>0</v>
      </c>
      <c r="AD21" s="200">
        <v>0</v>
      </c>
      <c r="AE21" s="200">
        <v>0</v>
      </c>
      <c r="AF21" s="200">
        <v>0</v>
      </c>
      <c r="AG21" s="200">
        <v>0</v>
      </c>
      <c r="AH21" s="200">
        <v>0</v>
      </c>
      <c r="AI21" s="200">
        <v>0</v>
      </c>
      <c r="AJ21" s="200">
        <v>0</v>
      </c>
      <c r="AK21" s="200">
        <v>0</v>
      </c>
      <c r="AL21" s="200">
        <v>0</v>
      </c>
      <c r="AM21" s="199">
        <f t="shared" si="3"/>
        <v>0</v>
      </c>
      <c r="AN21" s="200"/>
      <c r="AO21" s="200"/>
      <c r="AP21" s="200">
        <v>0</v>
      </c>
      <c r="AQ21" s="200">
        <v>0</v>
      </c>
      <c r="AR21" s="200">
        <v>0</v>
      </c>
      <c r="AS21" s="200">
        <v>0</v>
      </c>
      <c r="AT21" s="200">
        <v>0</v>
      </c>
      <c r="AU21" s="200">
        <v>0</v>
      </c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</row>
    <row r="22" spans="1:76" s="196" customFormat="1" ht="20.25" customHeight="1">
      <c r="A22" s="197" t="s">
        <v>230</v>
      </c>
      <c r="B22" s="197" t="s">
        <v>231</v>
      </c>
      <c r="C22" s="197" t="s">
        <v>223</v>
      </c>
      <c r="D22" s="197" t="s">
        <v>216</v>
      </c>
      <c r="E22" s="198" t="s">
        <v>233</v>
      </c>
      <c r="F22" s="199">
        <f t="shared" si="0"/>
        <v>17.4325</v>
      </c>
      <c r="G22" s="199">
        <f t="shared" si="1"/>
        <v>17.4325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17.4325</v>
      </c>
      <c r="O22" s="200"/>
      <c r="P22" s="199">
        <f t="shared" si="2"/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0">
        <v>0</v>
      </c>
      <c r="W22" s="200">
        <v>0</v>
      </c>
      <c r="X22" s="200">
        <v>0</v>
      </c>
      <c r="Y22" s="200">
        <v>0</v>
      </c>
      <c r="Z22" s="200">
        <v>0</v>
      </c>
      <c r="AA22" s="200">
        <v>0</v>
      </c>
      <c r="AB22" s="200">
        <v>0</v>
      </c>
      <c r="AC22" s="200">
        <v>0</v>
      </c>
      <c r="AD22" s="200">
        <v>0</v>
      </c>
      <c r="AE22" s="200">
        <v>0</v>
      </c>
      <c r="AF22" s="200">
        <v>0</v>
      </c>
      <c r="AG22" s="200">
        <v>0</v>
      </c>
      <c r="AH22" s="200">
        <v>0</v>
      </c>
      <c r="AI22" s="200">
        <v>0</v>
      </c>
      <c r="AJ22" s="200">
        <v>0</v>
      </c>
      <c r="AK22" s="200">
        <v>0</v>
      </c>
      <c r="AL22" s="200">
        <v>0</v>
      </c>
      <c r="AM22" s="199">
        <f t="shared" si="3"/>
        <v>0</v>
      </c>
      <c r="AN22" s="200"/>
      <c r="AO22" s="200"/>
      <c r="AP22" s="200">
        <v>0</v>
      </c>
      <c r="AQ22" s="200">
        <v>0</v>
      </c>
      <c r="AR22" s="200">
        <v>0</v>
      </c>
      <c r="AS22" s="200">
        <v>0</v>
      </c>
      <c r="AT22" s="200">
        <v>0</v>
      </c>
      <c r="AU22" s="200">
        <v>0</v>
      </c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</row>
    <row r="23" spans="1:76" s="196" customFormat="1" ht="20.25" customHeight="1">
      <c r="A23" s="197"/>
      <c r="B23" s="197"/>
      <c r="C23" s="197"/>
      <c r="D23" s="197"/>
      <c r="E23" s="198" t="s">
        <v>234</v>
      </c>
      <c r="F23" s="199">
        <f t="shared" si="0"/>
        <v>4.3581</v>
      </c>
      <c r="G23" s="199">
        <f t="shared" si="1"/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/>
      <c r="P23" s="199">
        <f t="shared" si="2"/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200">
        <v>0</v>
      </c>
      <c r="W23" s="200">
        <v>0</v>
      </c>
      <c r="X23" s="200">
        <v>0</v>
      </c>
      <c r="Y23" s="200">
        <v>0</v>
      </c>
      <c r="Z23" s="200">
        <v>0</v>
      </c>
      <c r="AA23" s="200">
        <v>0</v>
      </c>
      <c r="AB23" s="200">
        <v>0</v>
      </c>
      <c r="AC23" s="200">
        <v>0</v>
      </c>
      <c r="AD23" s="200">
        <v>0</v>
      </c>
      <c r="AE23" s="200">
        <v>0</v>
      </c>
      <c r="AF23" s="200">
        <v>0</v>
      </c>
      <c r="AG23" s="200">
        <v>0</v>
      </c>
      <c r="AH23" s="200">
        <v>0</v>
      </c>
      <c r="AI23" s="200">
        <v>0</v>
      </c>
      <c r="AJ23" s="200">
        <v>0</v>
      </c>
      <c r="AK23" s="200">
        <v>0</v>
      </c>
      <c r="AL23" s="200">
        <v>0</v>
      </c>
      <c r="AM23" s="199">
        <f t="shared" si="3"/>
        <v>4.3581</v>
      </c>
      <c r="AN23" s="200"/>
      <c r="AO23" s="200"/>
      <c r="AP23" s="200">
        <v>0</v>
      </c>
      <c r="AQ23" s="200">
        <v>0</v>
      </c>
      <c r="AR23" s="200">
        <v>4.3581</v>
      </c>
      <c r="AS23" s="200">
        <v>0</v>
      </c>
      <c r="AT23" s="200">
        <v>0</v>
      </c>
      <c r="AU23" s="200">
        <v>0</v>
      </c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</row>
    <row r="24" spans="1:76" s="196" customFormat="1" ht="20.25" customHeight="1">
      <c r="A24" s="197"/>
      <c r="B24" s="197"/>
      <c r="C24" s="197"/>
      <c r="D24" s="197"/>
      <c r="E24" s="198" t="s">
        <v>235</v>
      </c>
      <c r="F24" s="199">
        <f t="shared" si="0"/>
        <v>4.3581</v>
      </c>
      <c r="G24" s="199">
        <f t="shared" si="1"/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/>
      <c r="P24" s="199">
        <f t="shared" si="2"/>
        <v>0</v>
      </c>
      <c r="Q24" s="200">
        <v>0</v>
      </c>
      <c r="R24" s="200">
        <v>0</v>
      </c>
      <c r="S24" s="200">
        <v>0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0">
        <v>0</v>
      </c>
      <c r="AA24" s="200">
        <v>0</v>
      </c>
      <c r="AB24" s="200">
        <v>0</v>
      </c>
      <c r="AC24" s="200">
        <v>0</v>
      </c>
      <c r="AD24" s="200">
        <v>0</v>
      </c>
      <c r="AE24" s="200">
        <v>0</v>
      </c>
      <c r="AF24" s="200">
        <v>0</v>
      </c>
      <c r="AG24" s="200">
        <v>0</v>
      </c>
      <c r="AH24" s="200">
        <v>0</v>
      </c>
      <c r="AI24" s="200">
        <v>0</v>
      </c>
      <c r="AJ24" s="200">
        <v>0</v>
      </c>
      <c r="AK24" s="200">
        <v>0</v>
      </c>
      <c r="AL24" s="200">
        <v>0</v>
      </c>
      <c r="AM24" s="199">
        <f t="shared" si="3"/>
        <v>4.3581</v>
      </c>
      <c r="AN24" s="200"/>
      <c r="AO24" s="200"/>
      <c r="AP24" s="200">
        <v>0</v>
      </c>
      <c r="AQ24" s="200">
        <v>0</v>
      </c>
      <c r="AR24" s="200">
        <v>4.3581</v>
      </c>
      <c r="AS24" s="200">
        <v>0</v>
      </c>
      <c r="AT24" s="200">
        <v>0</v>
      </c>
      <c r="AU24" s="200">
        <v>0</v>
      </c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</row>
    <row r="25" spans="1:76" s="196" customFormat="1" ht="20.25" customHeight="1">
      <c r="A25" s="197" t="s">
        <v>236</v>
      </c>
      <c r="B25" s="197" t="s">
        <v>237</v>
      </c>
      <c r="C25" s="197" t="s">
        <v>221</v>
      </c>
      <c r="D25" s="197" t="s">
        <v>216</v>
      </c>
      <c r="E25" s="198" t="s">
        <v>238</v>
      </c>
      <c r="F25" s="199">
        <f t="shared" si="0"/>
        <v>4.3581</v>
      </c>
      <c r="G25" s="199">
        <f t="shared" si="1"/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/>
      <c r="P25" s="199">
        <f t="shared" si="2"/>
        <v>0</v>
      </c>
      <c r="Q25" s="200">
        <v>0</v>
      </c>
      <c r="R25" s="200">
        <v>0</v>
      </c>
      <c r="S25" s="200">
        <v>0</v>
      </c>
      <c r="T25" s="200">
        <v>0</v>
      </c>
      <c r="U25" s="200">
        <v>0</v>
      </c>
      <c r="V25" s="200">
        <v>0</v>
      </c>
      <c r="W25" s="200">
        <v>0</v>
      </c>
      <c r="X25" s="200">
        <v>0</v>
      </c>
      <c r="Y25" s="200">
        <v>0</v>
      </c>
      <c r="Z25" s="200">
        <v>0</v>
      </c>
      <c r="AA25" s="200">
        <v>0</v>
      </c>
      <c r="AB25" s="200">
        <v>0</v>
      </c>
      <c r="AC25" s="200">
        <v>0</v>
      </c>
      <c r="AD25" s="200">
        <v>0</v>
      </c>
      <c r="AE25" s="200">
        <v>0</v>
      </c>
      <c r="AF25" s="200">
        <v>0</v>
      </c>
      <c r="AG25" s="200">
        <v>0</v>
      </c>
      <c r="AH25" s="200">
        <v>0</v>
      </c>
      <c r="AI25" s="200">
        <v>0</v>
      </c>
      <c r="AJ25" s="200">
        <v>0</v>
      </c>
      <c r="AK25" s="200">
        <v>0</v>
      </c>
      <c r="AL25" s="200">
        <v>0</v>
      </c>
      <c r="AM25" s="199">
        <f t="shared" si="3"/>
        <v>4.3581</v>
      </c>
      <c r="AN25" s="200"/>
      <c r="AO25" s="200"/>
      <c r="AP25" s="200">
        <v>0</v>
      </c>
      <c r="AQ25" s="200">
        <v>0</v>
      </c>
      <c r="AR25" s="200">
        <v>4.3581</v>
      </c>
      <c r="AS25" s="200">
        <v>0</v>
      </c>
      <c r="AT25" s="200">
        <v>0</v>
      </c>
      <c r="AU25" s="200">
        <v>0</v>
      </c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</row>
    <row r="26" spans="1:76" s="196" customFormat="1" ht="20.25" customHeight="1">
      <c r="A26" s="197"/>
      <c r="B26" s="197"/>
      <c r="C26" s="197"/>
      <c r="D26" s="197"/>
      <c r="E26" s="198" t="s">
        <v>239</v>
      </c>
      <c r="F26" s="199">
        <f t="shared" si="0"/>
        <v>146.96</v>
      </c>
      <c r="G26" s="199">
        <f t="shared" si="1"/>
        <v>24.144</v>
      </c>
      <c r="H26" s="200">
        <v>0</v>
      </c>
      <c r="I26" s="200">
        <v>24.144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/>
      <c r="P26" s="199">
        <f t="shared" si="2"/>
        <v>24.5</v>
      </c>
      <c r="Q26" s="200">
        <v>17.5</v>
      </c>
      <c r="R26" s="200">
        <v>0</v>
      </c>
      <c r="S26" s="200">
        <v>0</v>
      </c>
      <c r="T26" s="200">
        <v>0</v>
      </c>
      <c r="U26" s="200">
        <v>0</v>
      </c>
      <c r="V26" s="200">
        <v>0</v>
      </c>
      <c r="W26" s="200">
        <v>0</v>
      </c>
      <c r="X26" s="200">
        <v>0</v>
      </c>
      <c r="Y26" s="200">
        <v>0</v>
      </c>
      <c r="Z26" s="200">
        <v>7</v>
      </c>
      <c r="AA26" s="200">
        <v>0</v>
      </c>
      <c r="AB26" s="200">
        <v>0</v>
      </c>
      <c r="AC26" s="200">
        <v>0</v>
      </c>
      <c r="AD26" s="200">
        <v>0</v>
      </c>
      <c r="AE26" s="200">
        <v>0</v>
      </c>
      <c r="AF26" s="200">
        <v>0</v>
      </c>
      <c r="AG26" s="200">
        <v>0</v>
      </c>
      <c r="AH26" s="200">
        <v>0</v>
      </c>
      <c r="AI26" s="200">
        <v>0</v>
      </c>
      <c r="AJ26" s="200">
        <v>0</v>
      </c>
      <c r="AK26" s="200">
        <v>0</v>
      </c>
      <c r="AL26" s="200">
        <v>0</v>
      </c>
      <c r="AM26" s="199">
        <f t="shared" si="3"/>
        <v>98.316</v>
      </c>
      <c r="AN26" s="200"/>
      <c r="AO26" s="200"/>
      <c r="AP26" s="200">
        <v>98.316</v>
      </c>
      <c r="AQ26" s="200">
        <v>0</v>
      </c>
      <c r="AR26" s="200">
        <v>0</v>
      </c>
      <c r="AS26" s="200">
        <v>0</v>
      </c>
      <c r="AT26" s="200">
        <v>0</v>
      </c>
      <c r="AU26" s="200">
        <v>0</v>
      </c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</row>
    <row r="27" spans="1:76" s="196" customFormat="1" ht="20.25" customHeight="1">
      <c r="A27" s="197"/>
      <c r="B27" s="197"/>
      <c r="C27" s="197"/>
      <c r="D27" s="197"/>
      <c r="E27" s="198" t="s">
        <v>240</v>
      </c>
      <c r="F27" s="199">
        <f t="shared" si="0"/>
        <v>24.144</v>
      </c>
      <c r="G27" s="199">
        <f t="shared" si="1"/>
        <v>24.144</v>
      </c>
      <c r="H27" s="200">
        <v>0</v>
      </c>
      <c r="I27" s="200">
        <v>24.144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/>
      <c r="P27" s="199">
        <f t="shared" si="2"/>
        <v>0</v>
      </c>
      <c r="Q27" s="200">
        <v>0</v>
      </c>
      <c r="R27" s="200">
        <v>0</v>
      </c>
      <c r="S27" s="200">
        <v>0</v>
      </c>
      <c r="T27" s="200">
        <v>0</v>
      </c>
      <c r="U27" s="200">
        <v>0</v>
      </c>
      <c r="V27" s="200">
        <v>0</v>
      </c>
      <c r="W27" s="200">
        <v>0</v>
      </c>
      <c r="X27" s="200">
        <v>0</v>
      </c>
      <c r="Y27" s="200">
        <v>0</v>
      </c>
      <c r="Z27" s="200">
        <v>0</v>
      </c>
      <c r="AA27" s="200">
        <v>0</v>
      </c>
      <c r="AB27" s="200">
        <v>0</v>
      </c>
      <c r="AC27" s="200">
        <v>0</v>
      </c>
      <c r="AD27" s="200">
        <v>0</v>
      </c>
      <c r="AE27" s="200">
        <v>0</v>
      </c>
      <c r="AF27" s="200">
        <v>0</v>
      </c>
      <c r="AG27" s="200">
        <v>0</v>
      </c>
      <c r="AH27" s="200">
        <v>0</v>
      </c>
      <c r="AI27" s="200">
        <v>0</v>
      </c>
      <c r="AJ27" s="200">
        <v>0</v>
      </c>
      <c r="AK27" s="200">
        <v>0</v>
      </c>
      <c r="AL27" s="200">
        <v>0</v>
      </c>
      <c r="AM27" s="199">
        <f t="shared" si="3"/>
        <v>0</v>
      </c>
      <c r="AN27" s="200"/>
      <c r="AO27" s="200"/>
      <c r="AP27" s="200">
        <v>0</v>
      </c>
      <c r="AQ27" s="200">
        <v>0</v>
      </c>
      <c r="AR27" s="200">
        <v>0</v>
      </c>
      <c r="AS27" s="200">
        <v>0</v>
      </c>
      <c r="AT27" s="200">
        <v>0</v>
      </c>
      <c r="AU27" s="200">
        <v>0</v>
      </c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</row>
    <row r="28" spans="1:76" s="196" customFormat="1" ht="20.25" customHeight="1">
      <c r="A28" s="197" t="s">
        <v>241</v>
      </c>
      <c r="B28" s="197" t="s">
        <v>215</v>
      </c>
      <c r="C28" s="197" t="s">
        <v>242</v>
      </c>
      <c r="D28" s="197" t="s">
        <v>216</v>
      </c>
      <c r="E28" s="198" t="s">
        <v>243</v>
      </c>
      <c r="F28" s="199">
        <f t="shared" si="0"/>
        <v>24.144</v>
      </c>
      <c r="G28" s="199">
        <f t="shared" si="1"/>
        <v>24.144</v>
      </c>
      <c r="H28" s="200">
        <v>0</v>
      </c>
      <c r="I28" s="200">
        <v>24.144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/>
      <c r="P28" s="199">
        <f t="shared" si="2"/>
        <v>0</v>
      </c>
      <c r="Q28" s="200">
        <v>0</v>
      </c>
      <c r="R28" s="200">
        <v>0</v>
      </c>
      <c r="S28" s="200">
        <v>0</v>
      </c>
      <c r="T28" s="200">
        <v>0</v>
      </c>
      <c r="U28" s="200">
        <v>0</v>
      </c>
      <c r="V28" s="200">
        <v>0</v>
      </c>
      <c r="W28" s="200">
        <v>0</v>
      </c>
      <c r="X28" s="200">
        <v>0</v>
      </c>
      <c r="Y28" s="200">
        <v>0</v>
      </c>
      <c r="Z28" s="200">
        <v>0</v>
      </c>
      <c r="AA28" s="200">
        <v>0</v>
      </c>
      <c r="AB28" s="200">
        <v>0</v>
      </c>
      <c r="AC28" s="200">
        <v>0</v>
      </c>
      <c r="AD28" s="200">
        <v>0</v>
      </c>
      <c r="AE28" s="200">
        <v>0</v>
      </c>
      <c r="AF28" s="200">
        <v>0</v>
      </c>
      <c r="AG28" s="200">
        <v>0</v>
      </c>
      <c r="AH28" s="200">
        <v>0</v>
      </c>
      <c r="AI28" s="200">
        <v>0</v>
      </c>
      <c r="AJ28" s="200">
        <v>0</v>
      </c>
      <c r="AK28" s="200">
        <v>0</v>
      </c>
      <c r="AL28" s="200">
        <v>0</v>
      </c>
      <c r="AM28" s="199">
        <f t="shared" si="3"/>
        <v>0</v>
      </c>
      <c r="AN28" s="200"/>
      <c r="AO28" s="200"/>
      <c r="AP28" s="200">
        <v>0</v>
      </c>
      <c r="AQ28" s="200">
        <v>0</v>
      </c>
      <c r="AR28" s="200">
        <v>0</v>
      </c>
      <c r="AS28" s="200">
        <v>0</v>
      </c>
      <c r="AT28" s="200">
        <v>0</v>
      </c>
      <c r="AU28" s="200">
        <v>0</v>
      </c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</row>
    <row r="29" spans="1:76" s="196" customFormat="1" ht="20.25" customHeight="1">
      <c r="A29" s="197"/>
      <c r="B29" s="197"/>
      <c r="C29" s="197"/>
      <c r="D29" s="197"/>
      <c r="E29" s="198" t="s">
        <v>244</v>
      </c>
      <c r="F29" s="199">
        <f t="shared" si="0"/>
        <v>122.816</v>
      </c>
      <c r="G29" s="199">
        <f t="shared" si="1"/>
        <v>0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200">
        <v>0</v>
      </c>
      <c r="O29" s="200"/>
      <c r="P29" s="199">
        <f t="shared" si="2"/>
        <v>24.5</v>
      </c>
      <c r="Q29" s="200">
        <v>17.5</v>
      </c>
      <c r="R29" s="200">
        <v>0</v>
      </c>
      <c r="S29" s="200">
        <v>0</v>
      </c>
      <c r="T29" s="200">
        <v>0</v>
      </c>
      <c r="U29" s="200">
        <v>0</v>
      </c>
      <c r="V29" s="200">
        <v>0</v>
      </c>
      <c r="W29" s="200">
        <v>0</v>
      </c>
      <c r="X29" s="200">
        <v>0</v>
      </c>
      <c r="Y29" s="200">
        <v>0</v>
      </c>
      <c r="Z29" s="200">
        <v>7</v>
      </c>
      <c r="AA29" s="200">
        <v>0</v>
      </c>
      <c r="AB29" s="200">
        <v>0</v>
      </c>
      <c r="AC29" s="200">
        <v>0</v>
      </c>
      <c r="AD29" s="200">
        <v>0</v>
      </c>
      <c r="AE29" s="200">
        <v>0</v>
      </c>
      <c r="AF29" s="200">
        <v>0</v>
      </c>
      <c r="AG29" s="200">
        <v>0</v>
      </c>
      <c r="AH29" s="200">
        <v>0</v>
      </c>
      <c r="AI29" s="200">
        <v>0</v>
      </c>
      <c r="AJ29" s="200">
        <v>0</v>
      </c>
      <c r="AK29" s="200">
        <v>0</v>
      </c>
      <c r="AL29" s="200">
        <v>0</v>
      </c>
      <c r="AM29" s="199">
        <f t="shared" si="3"/>
        <v>98.316</v>
      </c>
      <c r="AN29" s="200"/>
      <c r="AO29" s="200"/>
      <c r="AP29" s="200">
        <v>98.316</v>
      </c>
      <c r="AQ29" s="200">
        <v>0</v>
      </c>
      <c r="AR29" s="200">
        <v>0</v>
      </c>
      <c r="AS29" s="200">
        <v>0</v>
      </c>
      <c r="AT29" s="200">
        <v>0</v>
      </c>
      <c r="AU29" s="200">
        <v>0</v>
      </c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</row>
    <row r="30" spans="1:76" s="196" customFormat="1" ht="20.25" customHeight="1">
      <c r="A30" s="197" t="s">
        <v>241</v>
      </c>
      <c r="B30" s="197" t="s">
        <v>245</v>
      </c>
      <c r="C30" s="197" t="s">
        <v>231</v>
      </c>
      <c r="D30" s="197" t="s">
        <v>216</v>
      </c>
      <c r="E30" s="198" t="s">
        <v>246</v>
      </c>
      <c r="F30" s="199">
        <f t="shared" si="0"/>
        <v>115.816</v>
      </c>
      <c r="G30" s="199">
        <f t="shared" si="1"/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/>
      <c r="P30" s="199">
        <f t="shared" si="2"/>
        <v>17.5</v>
      </c>
      <c r="Q30" s="200">
        <v>17.5</v>
      </c>
      <c r="R30" s="200">
        <v>0</v>
      </c>
      <c r="S30" s="200">
        <v>0</v>
      </c>
      <c r="T30" s="200">
        <v>0</v>
      </c>
      <c r="U30" s="200">
        <v>0</v>
      </c>
      <c r="V30" s="200">
        <v>0</v>
      </c>
      <c r="W30" s="200">
        <v>0</v>
      </c>
      <c r="X30" s="200">
        <v>0</v>
      </c>
      <c r="Y30" s="200">
        <v>0</v>
      </c>
      <c r="Z30" s="200">
        <v>0</v>
      </c>
      <c r="AA30" s="200">
        <v>0</v>
      </c>
      <c r="AB30" s="200">
        <v>0</v>
      </c>
      <c r="AC30" s="200">
        <v>0</v>
      </c>
      <c r="AD30" s="200">
        <v>0</v>
      </c>
      <c r="AE30" s="200">
        <v>0</v>
      </c>
      <c r="AF30" s="200">
        <v>0</v>
      </c>
      <c r="AG30" s="200">
        <v>0</v>
      </c>
      <c r="AH30" s="200">
        <v>0</v>
      </c>
      <c r="AI30" s="200">
        <v>0</v>
      </c>
      <c r="AJ30" s="200">
        <v>0</v>
      </c>
      <c r="AK30" s="200">
        <v>0</v>
      </c>
      <c r="AL30" s="200">
        <v>0</v>
      </c>
      <c r="AM30" s="199">
        <f t="shared" si="3"/>
        <v>98.316</v>
      </c>
      <c r="AN30" s="200"/>
      <c r="AO30" s="200"/>
      <c r="AP30" s="200">
        <v>98.316</v>
      </c>
      <c r="AQ30" s="200">
        <v>0</v>
      </c>
      <c r="AR30" s="200">
        <v>0</v>
      </c>
      <c r="AS30" s="200">
        <v>0</v>
      </c>
      <c r="AT30" s="200">
        <v>0</v>
      </c>
      <c r="AU30" s="200">
        <v>0</v>
      </c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</row>
    <row r="31" spans="1:76" s="196" customFormat="1" ht="20.25" customHeight="1">
      <c r="A31" s="197" t="s">
        <v>241</v>
      </c>
      <c r="B31" s="197" t="s">
        <v>245</v>
      </c>
      <c r="C31" s="197" t="s">
        <v>245</v>
      </c>
      <c r="D31" s="197" t="s">
        <v>216</v>
      </c>
      <c r="E31" s="198" t="s">
        <v>247</v>
      </c>
      <c r="F31" s="199">
        <f t="shared" si="0"/>
        <v>7</v>
      </c>
      <c r="G31" s="199">
        <f t="shared" si="1"/>
        <v>0</v>
      </c>
      <c r="H31" s="200">
        <v>0</v>
      </c>
      <c r="I31" s="200">
        <v>0</v>
      </c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0"/>
      <c r="P31" s="199">
        <f t="shared" si="2"/>
        <v>7</v>
      </c>
      <c r="Q31" s="200">
        <v>0</v>
      </c>
      <c r="R31" s="200">
        <v>0</v>
      </c>
      <c r="S31" s="200">
        <v>0</v>
      </c>
      <c r="T31" s="200">
        <v>0</v>
      </c>
      <c r="U31" s="200">
        <v>0</v>
      </c>
      <c r="V31" s="200">
        <v>0</v>
      </c>
      <c r="W31" s="200">
        <v>0</v>
      </c>
      <c r="X31" s="200">
        <v>0</v>
      </c>
      <c r="Y31" s="200">
        <v>0</v>
      </c>
      <c r="Z31" s="200">
        <v>7</v>
      </c>
      <c r="AA31" s="200">
        <v>0</v>
      </c>
      <c r="AB31" s="200">
        <v>0</v>
      </c>
      <c r="AC31" s="200">
        <v>0</v>
      </c>
      <c r="AD31" s="200">
        <v>0</v>
      </c>
      <c r="AE31" s="200">
        <v>0</v>
      </c>
      <c r="AF31" s="200">
        <v>0</v>
      </c>
      <c r="AG31" s="200">
        <v>0</v>
      </c>
      <c r="AH31" s="200">
        <v>0</v>
      </c>
      <c r="AI31" s="200">
        <v>0</v>
      </c>
      <c r="AJ31" s="200">
        <v>0</v>
      </c>
      <c r="AK31" s="200">
        <v>0</v>
      </c>
      <c r="AL31" s="200">
        <v>0</v>
      </c>
      <c r="AM31" s="199">
        <f t="shared" si="3"/>
        <v>0</v>
      </c>
      <c r="AN31" s="200"/>
      <c r="AO31" s="200"/>
      <c r="AP31" s="200">
        <v>0</v>
      </c>
      <c r="AQ31" s="200">
        <v>0</v>
      </c>
      <c r="AR31" s="200">
        <v>0</v>
      </c>
      <c r="AS31" s="200">
        <v>0</v>
      </c>
      <c r="AT31" s="200">
        <v>0</v>
      </c>
      <c r="AU31" s="200">
        <v>0</v>
      </c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</row>
    <row r="32" spans="1:76" s="196" customFormat="1" ht="20.25" customHeight="1">
      <c r="A32" s="197"/>
      <c r="B32" s="197"/>
      <c r="C32" s="197"/>
      <c r="D32" s="197"/>
      <c r="E32" s="198" t="s">
        <v>248</v>
      </c>
      <c r="F32" s="199">
        <f t="shared" si="0"/>
        <v>25.7133</v>
      </c>
      <c r="G32" s="199">
        <f t="shared" si="1"/>
        <v>0</v>
      </c>
      <c r="H32" s="200">
        <v>0</v>
      </c>
      <c r="I32" s="200">
        <v>0</v>
      </c>
      <c r="J32" s="200">
        <v>0</v>
      </c>
      <c r="K32" s="200">
        <v>0</v>
      </c>
      <c r="L32" s="200">
        <v>0</v>
      </c>
      <c r="M32" s="200">
        <v>0</v>
      </c>
      <c r="N32" s="200">
        <v>0</v>
      </c>
      <c r="O32" s="200"/>
      <c r="P32" s="199">
        <f t="shared" si="2"/>
        <v>0</v>
      </c>
      <c r="Q32" s="200">
        <v>0</v>
      </c>
      <c r="R32" s="200">
        <v>0</v>
      </c>
      <c r="S32" s="200">
        <v>0</v>
      </c>
      <c r="T32" s="200">
        <v>0</v>
      </c>
      <c r="U32" s="200">
        <v>0</v>
      </c>
      <c r="V32" s="200">
        <v>0</v>
      </c>
      <c r="W32" s="200">
        <v>0</v>
      </c>
      <c r="X32" s="200">
        <v>0</v>
      </c>
      <c r="Y32" s="200">
        <v>0</v>
      </c>
      <c r="Z32" s="200">
        <v>0</v>
      </c>
      <c r="AA32" s="200">
        <v>0</v>
      </c>
      <c r="AB32" s="200">
        <v>0</v>
      </c>
      <c r="AC32" s="200">
        <v>0</v>
      </c>
      <c r="AD32" s="200">
        <v>0</v>
      </c>
      <c r="AE32" s="200">
        <v>0</v>
      </c>
      <c r="AF32" s="200">
        <v>0</v>
      </c>
      <c r="AG32" s="200">
        <v>0</v>
      </c>
      <c r="AH32" s="200">
        <v>0</v>
      </c>
      <c r="AI32" s="200">
        <v>0</v>
      </c>
      <c r="AJ32" s="200">
        <v>0</v>
      </c>
      <c r="AK32" s="200">
        <v>0</v>
      </c>
      <c r="AL32" s="200">
        <v>0</v>
      </c>
      <c r="AM32" s="199">
        <f t="shared" si="3"/>
        <v>25.7133</v>
      </c>
      <c r="AN32" s="200"/>
      <c r="AO32" s="200"/>
      <c r="AP32" s="200">
        <v>0</v>
      </c>
      <c r="AQ32" s="200">
        <v>0</v>
      </c>
      <c r="AR32" s="200">
        <v>0</v>
      </c>
      <c r="AS32" s="200">
        <v>0</v>
      </c>
      <c r="AT32" s="200">
        <v>0</v>
      </c>
      <c r="AU32" s="200">
        <v>25.7133</v>
      </c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</row>
    <row r="33" spans="1:76" s="196" customFormat="1" ht="20.25" customHeight="1">
      <c r="A33" s="197"/>
      <c r="B33" s="197"/>
      <c r="C33" s="197"/>
      <c r="D33" s="197"/>
      <c r="E33" s="198" t="s">
        <v>249</v>
      </c>
      <c r="F33" s="199">
        <f t="shared" si="0"/>
        <v>25.7133</v>
      </c>
      <c r="G33" s="199">
        <f t="shared" si="1"/>
        <v>0</v>
      </c>
      <c r="H33" s="200">
        <v>0</v>
      </c>
      <c r="I33" s="200">
        <v>0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  <c r="O33" s="200"/>
      <c r="P33" s="199">
        <f t="shared" si="2"/>
        <v>0</v>
      </c>
      <c r="Q33" s="200">
        <v>0</v>
      </c>
      <c r="R33" s="200">
        <v>0</v>
      </c>
      <c r="S33" s="200">
        <v>0</v>
      </c>
      <c r="T33" s="200">
        <v>0</v>
      </c>
      <c r="U33" s="200">
        <v>0</v>
      </c>
      <c r="V33" s="200">
        <v>0</v>
      </c>
      <c r="W33" s="200">
        <v>0</v>
      </c>
      <c r="X33" s="200">
        <v>0</v>
      </c>
      <c r="Y33" s="200">
        <v>0</v>
      </c>
      <c r="Z33" s="200">
        <v>0</v>
      </c>
      <c r="AA33" s="200">
        <v>0</v>
      </c>
      <c r="AB33" s="200">
        <v>0</v>
      </c>
      <c r="AC33" s="200">
        <v>0</v>
      </c>
      <c r="AD33" s="200">
        <v>0</v>
      </c>
      <c r="AE33" s="200">
        <v>0</v>
      </c>
      <c r="AF33" s="200">
        <v>0</v>
      </c>
      <c r="AG33" s="200">
        <v>0</v>
      </c>
      <c r="AH33" s="200">
        <v>0</v>
      </c>
      <c r="AI33" s="200">
        <v>0</v>
      </c>
      <c r="AJ33" s="200">
        <v>0</v>
      </c>
      <c r="AK33" s="200">
        <v>0</v>
      </c>
      <c r="AL33" s="200">
        <v>0</v>
      </c>
      <c r="AM33" s="199">
        <f t="shared" si="3"/>
        <v>25.7133</v>
      </c>
      <c r="AN33" s="200"/>
      <c r="AO33" s="200"/>
      <c r="AP33" s="200">
        <v>0</v>
      </c>
      <c r="AQ33" s="200">
        <v>0</v>
      </c>
      <c r="AR33" s="200">
        <v>0</v>
      </c>
      <c r="AS33" s="200">
        <v>0</v>
      </c>
      <c r="AT33" s="200">
        <v>0</v>
      </c>
      <c r="AU33" s="200">
        <v>25.7133</v>
      </c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</row>
    <row r="34" spans="1:76" s="196" customFormat="1" ht="20.25" customHeight="1">
      <c r="A34" s="197" t="s">
        <v>250</v>
      </c>
      <c r="B34" s="197" t="s">
        <v>251</v>
      </c>
      <c r="C34" s="197" t="s">
        <v>215</v>
      </c>
      <c r="D34" s="197" t="s">
        <v>216</v>
      </c>
      <c r="E34" s="198" t="s">
        <v>252</v>
      </c>
      <c r="F34" s="199">
        <f t="shared" si="0"/>
        <v>25.7133</v>
      </c>
      <c r="G34" s="199">
        <f t="shared" si="1"/>
        <v>0</v>
      </c>
      <c r="H34" s="200">
        <v>0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0"/>
      <c r="P34" s="199">
        <f t="shared" si="2"/>
        <v>0</v>
      </c>
      <c r="Q34" s="200">
        <v>0</v>
      </c>
      <c r="R34" s="200">
        <v>0</v>
      </c>
      <c r="S34" s="200">
        <v>0</v>
      </c>
      <c r="T34" s="200">
        <v>0</v>
      </c>
      <c r="U34" s="200">
        <v>0</v>
      </c>
      <c r="V34" s="200">
        <v>0</v>
      </c>
      <c r="W34" s="200">
        <v>0</v>
      </c>
      <c r="X34" s="200">
        <v>0</v>
      </c>
      <c r="Y34" s="200">
        <v>0</v>
      </c>
      <c r="Z34" s="200">
        <v>0</v>
      </c>
      <c r="AA34" s="200">
        <v>0</v>
      </c>
      <c r="AB34" s="200">
        <v>0</v>
      </c>
      <c r="AC34" s="200">
        <v>0</v>
      </c>
      <c r="AD34" s="200">
        <v>0</v>
      </c>
      <c r="AE34" s="200">
        <v>0</v>
      </c>
      <c r="AF34" s="200">
        <v>0</v>
      </c>
      <c r="AG34" s="200">
        <v>0</v>
      </c>
      <c r="AH34" s="200">
        <v>0</v>
      </c>
      <c r="AI34" s="200">
        <v>0</v>
      </c>
      <c r="AJ34" s="200">
        <v>0</v>
      </c>
      <c r="AK34" s="200">
        <v>0</v>
      </c>
      <c r="AL34" s="200">
        <v>0</v>
      </c>
      <c r="AM34" s="199">
        <f t="shared" si="3"/>
        <v>25.7133</v>
      </c>
      <c r="AN34" s="200"/>
      <c r="AO34" s="200"/>
      <c r="AP34" s="200">
        <v>0</v>
      </c>
      <c r="AQ34" s="200">
        <v>0</v>
      </c>
      <c r="AR34" s="200">
        <v>0</v>
      </c>
      <c r="AS34" s="200">
        <v>0</v>
      </c>
      <c r="AT34" s="200">
        <v>0</v>
      </c>
      <c r="AU34" s="200">
        <v>25.7133</v>
      </c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</row>
  </sheetData>
  <sheetProtection/>
  <mergeCells count="87">
    <mergeCell ref="BR6:BR7"/>
    <mergeCell ref="AK6:AK7"/>
    <mergeCell ref="BX6:BX7"/>
    <mergeCell ref="AM5:AV5"/>
    <mergeCell ref="AW5:BA5"/>
    <mergeCell ref="BS6:BS7"/>
    <mergeCell ref="BT6:BT7"/>
    <mergeCell ref="AR6:AR7"/>
    <mergeCell ref="BP6:BP7"/>
    <mergeCell ref="BQ6:BQ7"/>
    <mergeCell ref="BW6:BW7"/>
    <mergeCell ref="AC6:AC7"/>
    <mergeCell ref="AG6:AG7"/>
    <mergeCell ref="AI6:AI7"/>
    <mergeCell ref="AJ6:AJ7"/>
    <mergeCell ref="BU6:BU7"/>
    <mergeCell ref="BV6:BV7"/>
    <mergeCell ref="BO6:BO7"/>
    <mergeCell ref="BN6:BN7"/>
    <mergeCell ref="BD6:BD7"/>
    <mergeCell ref="BL6:BL7"/>
    <mergeCell ref="BM6:BM7"/>
    <mergeCell ref="BG6:BG7"/>
    <mergeCell ref="BH6:BH7"/>
    <mergeCell ref="BI6:BI7"/>
    <mergeCell ref="BJ6:BJ7"/>
    <mergeCell ref="F1:I1"/>
    <mergeCell ref="N6:N7"/>
    <mergeCell ref="O6:O7"/>
    <mergeCell ref="BK6:BK7"/>
    <mergeCell ref="A1:D1"/>
    <mergeCell ref="K6:K7"/>
    <mergeCell ref="L6:L7"/>
    <mergeCell ref="M6:M7"/>
    <mergeCell ref="A3:BX3"/>
    <mergeCell ref="F5:F7"/>
    <mergeCell ref="G5:O5"/>
    <mergeCell ref="P5:W5"/>
    <mergeCell ref="BB5:BD5"/>
    <mergeCell ref="BE5:BG5"/>
    <mergeCell ref="BE6:BE7"/>
    <mergeCell ref="BF6:BF7"/>
    <mergeCell ref="AY6:AY7"/>
    <mergeCell ref="AZ6:AZ7"/>
    <mergeCell ref="BB6:BB7"/>
    <mergeCell ref="BC6:BC7"/>
    <mergeCell ref="BA6:BA7"/>
    <mergeCell ref="AP6:AP7"/>
    <mergeCell ref="AQ6:AQ7"/>
    <mergeCell ref="AW6:AW7"/>
    <mergeCell ref="AX6:AX7"/>
    <mergeCell ref="AS6:AS7"/>
    <mergeCell ref="AT6:AT7"/>
    <mergeCell ref="AU6:AU7"/>
    <mergeCell ref="AV6:AV7"/>
    <mergeCell ref="AN6:AN7"/>
    <mergeCell ref="AO6:AO7"/>
    <mergeCell ref="Y6:Y7"/>
    <mergeCell ref="AL6:AL7"/>
    <mergeCell ref="AH6:AH7"/>
    <mergeCell ref="AD6:AD7"/>
    <mergeCell ref="AE6:AE7"/>
    <mergeCell ref="AF6:AF7"/>
    <mergeCell ref="Z6:Z7"/>
    <mergeCell ref="AA6:AA7"/>
    <mergeCell ref="V6:V7"/>
    <mergeCell ref="X6:X7"/>
    <mergeCell ref="W6:W7"/>
    <mergeCell ref="AB6:AB7"/>
    <mergeCell ref="S6:S7"/>
    <mergeCell ref="AM6:AM7"/>
    <mergeCell ref="A5:E5"/>
    <mergeCell ref="P6:P7"/>
    <mergeCell ref="D6:D7"/>
    <mergeCell ref="E6:E7"/>
    <mergeCell ref="G6:G7"/>
    <mergeCell ref="H6:H7"/>
    <mergeCell ref="T6:T7"/>
    <mergeCell ref="U6:U7"/>
    <mergeCell ref="I6:I7"/>
    <mergeCell ref="J6:J7"/>
    <mergeCell ref="Q6:Q7"/>
    <mergeCell ref="R6:R7"/>
    <mergeCell ref="BH5:BJ5"/>
    <mergeCell ref="BK5:BN5"/>
    <mergeCell ref="BO5:BT5"/>
    <mergeCell ref="BU5:BX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0">
      <selection activeCell="E19" sqref="E19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2" customWidth="1"/>
    <col min="5" max="7" width="17.75390625" style="123" customWidth="1"/>
    <col min="8" max="8" width="6.50390625" style="2" customWidth="1"/>
    <col min="9" max="16384" width="6.875" style="2" customWidth="1"/>
  </cols>
  <sheetData>
    <row r="1" spans="1:3" ht="24" customHeight="1">
      <c r="A1" s="175"/>
      <c r="B1" s="175"/>
      <c r="C1" s="175"/>
    </row>
    <row r="2" spans="1:8" ht="19.5" customHeight="1">
      <c r="A2" s="12"/>
      <c r="B2" s="12"/>
      <c r="C2" s="12"/>
      <c r="D2" s="63"/>
      <c r="E2" s="129"/>
      <c r="F2" s="129"/>
      <c r="G2" s="140" t="s">
        <v>108</v>
      </c>
      <c r="H2" s="64"/>
    </row>
    <row r="3" spans="1:8" ht="25.5" customHeight="1">
      <c r="A3" s="65" t="s">
        <v>136</v>
      </c>
      <c r="B3" s="66"/>
      <c r="C3" s="66"/>
      <c r="D3" s="66"/>
      <c r="E3" s="141"/>
      <c r="F3" s="141"/>
      <c r="G3" s="141"/>
      <c r="H3" s="64"/>
    </row>
    <row r="4" spans="1:8" ht="19.5" customHeight="1">
      <c r="A4" s="28"/>
      <c r="B4" s="28"/>
      <c r="C4" s="28"/>
      <c r="D4" s="28"/>
      <c r="E4" s="142"/>
      <c r="F4" s="142"/>
      <c r="G4" s="136" t="s">
        <v>2</v>
      </c>
      <c r="H4" s="64"/>
    </row>
    <row r="5" spans="1:8" ht="19.5" customHeight="1">
      <c r="A5" s="67" t="s">
        <v>109</v>
      </c>
      <c r="B5" s="67"/>
      <c r="C5" s="68"/>
      <c r="D5" s="68"/>
      <c r="E5" s="161" t="s">
        <v>52</v>
      </c>
      <c r="F5" s="161"/>
      <c r="G5" s="161"/>
      <c r="H5" s="64"/>
    </row>
    <row r="6" spans="1:8" ht="19.5" customHeight="1">
      <c r="A6" s="32" t="s">
        <v>38</v>
      </c>
      <c r="B6" s="69"/>
      <c r="C6" s="176" t="s">
        <v>39</v>
      </c>
      <c r="D6" s="178" t="s">
        <v>110</v>
      </c>
      <c r="E6" s="161" t="s">
        <v>29</v>
      </c>
      <c r="F6" s="180" t="s">
        <v>111</v>
      </c>
      <c r="G6" s="161" t="s">
        <v>112</v>
      </c>
      <c r="H6" s="64"/>
    </row>
    <row r="7" spans="1:8" ht="33.75" customHeight="1">
      <c r="A7" s="38" t="s">
        <v>48</v>
      </c>
      <c r="B7" s="40" t="s">
        <v>49</v>
      </c>
      <c r="C7" s="177"/>
      <c r="D7" s="179"/>
      <c r="E7" s="165"/>
      <c r="F7" s="181"/>
      <c r="G7" s="165"/>
      <c r="H7" s="64"/>
    </row>
    <row r="8" spans="1:8" ht="21.75" customHeight="1">
      <c r="A8" s="61"/>
      <c r="B8" s="61"/>
      <c r="C8" s="61" t="s">
        <v>302</v>
      </c>
      <c r="D8" s="110" t="s">
        <v>29</v>
      </c>
      <c r="E8" s="126">
        <f>F8+G8</f>
        <v>501.5121</v>
      </c>
      <c r="F8" s="126">
        <f>F9+F31</f>
        <v>434.974</v>
      </c>
      <c r="G8" s="126">
        <v>66.5381</v>
      </c>
      <c r="H8" s="70"/>
    </row>
    <row r="9" spans="1:7" ht="21.75" customHeight="1">
      <c r="A9" s="61"/>
      <c r="B9" s="61"/>
      <c r="C9" s="61" t="s">
        <v>303</v>
      </c>
      <c r="D9" s="61" t="s">
        <v>253</v>
      </c>
      <c r="E9" s="126">
        <f aca="true" t="shared" si="0" ref="E9:E35">F9+G9</f>
        <v>302.8488</v>
      </c>
      <c r="F9" s="138">
        <v>302.8488</v>
      </c>
      <c r="G9" s="126"/>
    </row>
    <row r="10" spans="1:7" ht="21.75" customHeight="1">
      <c r="A10" s="61" t="s">
        <v>276</v>
      </c>
      <c r="B10" s="61" t="s">
        <v>277</v>
      </c>
      <c r="C10" s="61" t="s">
        <v>216</v>
      </c>
      <c r="D10" s="61" t="s">
        <v>87</v>
      </c>
      <c r="E10" s="126">
        <f t="shared" si="0"/>
        <v>46.53</v>
      </c>
      <c r="F10" s="138">
        <v>46.53</v>
      </c>
      <c r="G10" s="126"/>
    </row>
    <row r="11" spans="1:7" ht="21.75" customHeight="1">
      <c r="A11" s="61" t="s">
        <v>276</v>
      </c>
      <c r="B11" s="61" t="s">
        <v>278</v>
      </c>
      <c r="C11" s="61" t="s">
        <v>216</v>
      </c>
      <c r="D11" s="61" t="s">
        <v>88</v>
      </c>
      <c r="E11" s="126">
        <f t="shared" si="0"/>
        <v>144.0516</v>
      </c>
      <c r="F11" s="138">
        <v>144.0516</v>
      </c>
      <c r="G11" s="126"/>
    </row>
    <row r="12" spans="1:7" ht="21.75" customHeight="1">
      <c r="A12" s="61" t="s">
        <v>276</v>
      </c>
      <c r="B12" s="61" t="s">
        <v>279</v>
      </c>
      <c r="C12" s="61" t="s">
        <v>216</v>
      </c>
      <c r="D12" s="61" t="s">
        <v>89</v>
      </c>
      <c r="E12" s="126">
        <f t="shared" si="0"/>
        <v>3.8775</v>
      </c>
      <c r="F12" s="138">
        <v>3.8775</v>
      </c>
      <c r="G12" s="126"/>
    </row>
    <row r="13" spans="1:7" ht="21.75" customHeight="1">
      <c r="A13" s="61" t="s">
        <v>276</v>
      </c>
      <c r="B13" s="61" t="s">
        <v>280</v>
      </c>
      <c r="C13" s="61" t="s">
        <v>216</v>
      </c>
      <c r="D13" s="61" t="s">
        <v>254</v>
      </c>
      <c r="E13" s="126">
        <f t="shared" si="0"/>
        <v>20.0506</v>
      </c>
      <c r="F13" s="138">
        <v>20.0506</v>
      </c>
      <c r="G13" s="126"/>
    </row>
    <row r="14" spans="1:7" ht="21.75" customHeight="1">
      <c r="A14" s="61" t="s">
        <v>281</v>
      </c>
      <c r="B14" s="61" t="s">
        <v>282</v>
      </c>
      <c r="C14" s="61" t="s">
        <v>216</v>
      </c>
      <c r="D14" s="61" t="s">
        <v>255</v>
      </c>
      <c r="E14" s="126">
        <f t="shared" si="0"/>
        <v>27.3252</v>
      </c>
      <c r="F14" s="138">
        <v>27.3252</v>
      </c>
      <c r="G14" s="126"/>
    </row>
    <row r="15" spans="1:7" ht="21.75" customHeight="1">
      <c r="A15" s="61" t="s">
        <v>281</v>
      </c>
      <c r="B15" s="61" t="s">
        <v>283</v>
      </c>
      <c r="C15" s="61" t="s">
        <v>216</v>
      </c>
      <c r="D15" s="61" t="s">
        <v>256</v>
      </c>
      <c r="E15" s="126">
        <f t="shared" si="0"/>
        <v>43.5814</v>
      </c>
      <c r="F15" s="138">
        <v>43.5814</v>
      </c>
      <c r="G15" s="126"/>
    </row>
    <row r="16" spans="1:7" ht="21.75" customHeight="1">
      <c r="A16" s="61" t="s">
        <v>281</v>
      </c>
      <c r="B16" s="61" t="s">
        <v>284</v>
      </c>
      <c r="C16" s="61" t="s">
        <v>216</v>
      </c>
      <c r="D16" s="61" t="s">
        <v>257</v>
      </c>
      <c r="E16" s="126">
        <f t="shared" si="0"/>
        <v>17.4325</v>
      </c>
      <c r="F16" s="138">
        <v>17.4325</v>
      </c>
      <c r="G16" s="126"/>
    </row>
    <row r="17" spans="1:7" ht="21.75" customHeight="1">
      <c r="A17" s="61"/>
      <c r="B17" s="61"/>
      <c r="C17" s="61"/>
      <c r="D17" s="61" t="s">
        <v>258</v>
      </c>
      <c r="E17" s="126">
        <f t="shared" si="0"/>
        <v>0</v>
      </c>
      <c r="F17" s="126"/>
      <c r="G17" s="126"/>
    </row>
    <row r="18" spans="1:7" ht="21.75" customHeight="1">
      <c r="A18" s="61" t="s">
        <v>285</v>
      </c>
      <c r="B18" s="61" t="s">
        <v>277</v>
      </c>
      <c r="C18" s="61" t="s">
        <v>216</v>
      </c>
      <c r="D18" s="61" t="s">
        <v>259</v>
      </c>
      <c r="E18" s="126">
        <f t="shared" si="0"/>
        <v>28.5</v>
      </c>
      <c r="F18" s="126"/>
      <c r="G18" s="138">
        <v>28.5</v>
      </c>
    </row>
    <row r="19" spans="1:7" ht="21.75" customHeight="1">
      <c r="A19" s="61" t="s">
        <v>285</v>
      </c>
      <c r="B19" s="61" t="s">
        <v>286</v>
      </c>
      <c r="C19" s="61" t="s">
        <v>216</v>
      </c>
      <c r="D19" s="61" t="s">
        <v>260</v>
      </c>
      <c r="E19" s="126">
        <f t="shared" si="0"/>
        <v>5.048</v>
      </c>
      <c r="F19" s="126"/>
      <c r="G19" s="138">
        <v>5.048</v>
      </c>
    </row>
    <row r="20" spans="1:7" ht="21.75" customHeight="1">
      <c r="A20" s="61" t="s">
        <v>285</v>
      </c>
      <c r="B20" s="61" t="s">
        <v>280</v>
      </c>
      <c r="C20" s="61" t="s">
        <v>216</v>
      </c>
      <c r="D20" s="61" t="s">
        <v>261</v>
      </c>
      <c r="E20" s="126">
        <f t="shared" si="0"/>
        <v>0.3</v>
      </c>
      <c r="F20" s="126"/>
      <c r="G20" s="138">
        <v>0.3</v>
      </c>
    </row>
    <row r="21" spans="1:7" ht="21.75" customHeight="1">
      <c r="A21" s="61" t="s">
        <v>285</v>
      </c>
      <c r="B21" s="61" t="s">
        <v>287</v>
      </c>
      <c r="C21" s="61" t="s">
        <v>216</v>
      </c>
      <c r="D21" s="61" t="s">
        <v>262</v>
      </c>
      <c r="E21" s="126">
        <f t="shared" si="0"/>
        <v>0.5</v>
      </c>
      <c r="F21" s="126"/>
      <c r="G21" s="138">
        <v>0.5</v>
      </c>
    </row>
    <row r="22" spans="1:7" ht="21.75" customHeight="1">
      <c r="A22" s="61" t="s">
        <v>285</v>
      </c>
      <c r="B22" s="61" t="s">
        <v>289</v>
      </c>
      <c r="C22" s="61" t="s">
        <v>216</v>
      </c>
      <c r="D22" s="61" t="s">
        <v>263</v>
      </c>
      <c r="E22" s="126">
        <f t="shared" si="0"/>
        <v>1</v>
      </c>
      <c r="F22" s="138"/>
      <c r="G22" s="138">
        <v>1</v>
      </c>
    </row>
    <row r="23" spans="1:7" ht="21.75" customHeight="1">
      <c r="A23" s="61" t="s">
        <v>285</v>
      </c>
      <c r="B23" s="61" t="s">
        <v>290</v>
      </c>
      <c r="C23" s="61" t="s">
        <v>216</v>
      </c>
      <c r="D23" s="61" t="s">
        <v>264</v>
      </c>
      <c r="E23" s="126">
        <f t="shared" si="0"/>
        <v>7</v>
      </c>
      <c r="F23" s="138"/>
      <c r="G23" s="138">
        <v>7</v>
      </c>
    </row>
    <row r="24" spans="1:7" ht="21.75" customHeight="1">
      <c r="A24" s="61" t="s">
        <v>301</v>
      </c>
      <c r="B24" s="61" t="s">
        <v>291</v>
      </c>
      <c r="C24" s="61" t="s">
        <v>216</v>
      </c>
      <c r="D24" s="61" t="s">
        <v>162</v>
      </c>
      <c r="E24" s="126">
        <f t="shared" si="0"/>
        <v>4.2</v>
      </c>
      <c r="F24" s="138"/>
      <c r="G24" s="138">
        <v>4.2</v>
      </c>
    </row>
    <row r="25" spans="1:7" ht="21.75" customHeight="1">
      <c r="A25" s="61" t="s">
        <v>285</v>
      </c>
      <c r="B25" s="61" t="s">
        <v>292</v>
      </c>
      <c r="C25" s="61" t="s">
        <v>216</v>
      </c>
      <c r="D25" s="61" t="s">
        <v>265</v>
      </c>
      <c r="E25" s="126">
        <f t="shared" si="0"/>
        <v>3.08</v>
      </c>
      <c r="F25" s="138"/>
      <c r="G25" s="138">
        <v>3.08</v>
      </c>
    </row>
    <row r="26" spans="1:7" ht="21.75" customHeight="1">
      <c r="A26" s="61" t="s">
        <v>285</v>
      </c>
      <c r="B26" s="61" t="s">
        <v>293</v>
      </c>
      <c r="C26" s="61" t="s">
        <v>216</v>
      </c>
      <c r="D26" s="61" t="s">
        <v>266</v>
      </c>
      <c r="E26" s="126">
        <f t="shared" si="0"/>
        <v>0.6</v>
      </c>
      <c r="F26" s="138"/>
      <c r="G26" s="138">
        <v>0.6</v>
      </c>
    </row>
    <row r="27" spans="1:7" ht="21.75" customHeight="1">
      <c r="A27" s="61" t="s">
        <v>294</v>
      </c>
      <c r="B27" s="61" t="s">
        <v>295</v>
      </c>
      <c r="C27" s="61" t="s">
        <v>216</v>
      </c>
      <c r="D27" s="61" t="s">
        <v>267</v>
      </c>
      <c r="E27" s="126">
        <f t="shared" si="0"/>
        <v>0.552</v>
      </c>
      <c r="F27" s="138"/>
      <c r="G27" s="138">
        <v>0.552</v>
      </c>
    </row>
    <row r="28" spans="1:7" ht="21.75" customHeight="1">
      <c r="A28" s="61" t="s">
        <v>285</v>
      </c>
      <c r="B28" s="61" t="s">
        <v>296</v>
      </c>
      <c r="C28" s="61" t="s">
        <v>216</v>
      </c>
      <c r="D28" s="61" t="s">
        <v>268</v>
      </c>
      <c r="E28" s="126">
        <f t="shared" si="0"/>
        <v>4.3581</v>
      </c>
      <c r="F28" s="138"/>
      <c r="G28" s="138">
        <v>4.3581</v>
      </c>
    </row>
    <row r="29" spans="1:7" ht="21.75" customHeight="1">
      <c r="A29" s="61" t="s">
        <v>294</v>
      </c>
      <c r="B29" s="61" t="s">
        <v>297</v>
      </c>
      <c r="C29" s="61" t="s">
        <v>216</v>
      </c>
      <c r="D29" s="61" t="s">
        <v>269</v>
      </c>
      <c r="E29" s="126">
        <f t="shared" si="0"/>
        <v>9</v>
      </c>
      <c r="F29" s="138"/>
      <c r="G29" s="138">
        <v>9</v>
      </c>
    </row>
    <row r="30" spans="1:7" ht="21.75" customHeight="1">
      <c r="A30" s="61" t="s">
        <v>285</v>
      </c>
      <c r="B30" s="61" t="s">
        <v>298</v>
      </c>
      <c r="C30" s="61" t="s">
        <v>216</v>
      </c>
      <c r="D30" s="61" t="s">
        <v>270</v>
      </c>
      <c r="E30" s="126">
        <f t="shared" si="0"/>
        <v>2.4</v>
      </c>
      <c r="F30" s="138"/>
      <c r="G30" s="138">
        <v>2.4</v>
      </c>
    </row>
    <row r="31" spans="1:7" ht="21.75" customHeight="1">
      <c r="A31" s="61"/>
      <c r="B31" s="61"/>
      <c r="C31" s="61"/>
      <c r="D31" s="61" t="s">
        <v>271</v>
      </c>
      <c r="E31" s="126">
        <f t="shared" si="0"/>
        <v>132.1252</v>
      </c>
      <c r="F31" s="138">
        <f>F32+F34+F33+F35</f>
        <v>132.1252</v>
      </c>
      <c r="G31" s="138"/>
    </row>
    <row r="32" spans="1:7" ht="21.75" customHeight="1">
      <c r="A32" s="61" t="s">
        <v>299</v>
      </c>
      <c r="B32" s="61" t="s">
        <v>300</v>
      </c>
      <c r="C32" s="61" t="s">
        <v>216</v>
      </c>
      <c r="D32" s="61" t="s">
        <v>272</v>
      </c>
      <c r="E32" s="126">
        <f t="shared" si="0"/>
        <v>102.0466</v>
      </c>
      <c r="F32" s="138">
        <v>102.0466</v>
      </c>
      <c r="G32" s="138"/>
    </row>
    <row r="33" spans="1:7" ht="21.75" customHeight="1">
      <c r="A33" s="61" t="s">
        <v>299</v>
      </c>
      <c r="B33" s="61" t="s">
        <v>288</v>
      </c>
      <c r="C33" s="61" t="s">
        <v>216</v>
      </c>
      <c r="D33" s="61" t="s">
        <v>273</v>
      </c>
      <c r="E33" s="126">
        <f t="shared" si="0"/>
        <v>4.3581</v>
      </c>
      <c r="F33" s="138">
        <v>4.3581</v>
      </c>
      <c r="G33" s="138"/>
    </row>
    <row r="34" spans="1:7" ht="21.75" customHeight="1">
      <c r="A34" s="61" t="s">
        <v>299</v>
      </c>
      <c r="B34" s="61" t="s">
        <v>284</v>
      </c>
      <c r="C34" s="61" t="s">
        <v>216</v>
      </c>
      <c r="D34" s="61" t="s">
        <v>274</v>
      </c>
      <c r="E34" s="126">
        <f t="shared" si="0"/>
        <v>0.0072</v>
      </c>
      <c r="F34" s="138">
        <v>0.0072</v>
      </c>
      <c r="G34" s="138"/>
    </row>
    <row r="35" spans="1:7" ht="21.75" customHeight="1">
      <c r="A35" s="61" t="s">
        <v>299</v>
      </c>
      <c r="B35" s="61" t="s">
        <v>289</v>
      </c>
      <c r="C35" s="61" t="s">
        <v>216</v>
      </c>
      <c r="D35" s="61" t="s">
        <v>275</v>
      </c>
      <c r="E35" s="126">
        <f t="shared" si="0"/>
        <v>25.7133</v>
      </c>
      <c r="F35" s="138">
        <v>25.7133</v>
      </c>
      <c r="G35" s="138"/>
    </row>
    <row r="36" ht="12.75" customHeight="1">
      <c r="E36" s="14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E8" sqref="E8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182"/>
      <c r="B1" s="182"/>
      <c r="C1" s="182"/>
    </row>
    <row r="2" spans="1:243" ht="19.5" customHeight="1">
      <c r="A2" s="24"/>
      <c r="B2" s="25"/>
      <c r="C2" s="25"/>
      <c r="D2" s="25"/>
      <c r="E2" s="25"/>
      <c r="F2" s="71" t="s">
        <v>113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44" t="s">
        <v>137</v>
      </c>
      <c r="B3" s="144"/>
      <c r="C3" s="144"/>
      <c r="D3" s="144"/>
      <c r="E3" s="144"/>
      <c r="F3" s="144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28"/>
      <c r="B4" s="28"/>
      <c r="C4" s="28"/>
      <c r="D4" s="28"/>
      <c r="E4" s="28"/>
      <c r="F4" s="13" t="s">
        <v>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36" t="s">
        <v>38</v>
      </c>
      <c r="B5" s="72"/>
      <c r="C5" s="73"/>
      <c r="D5" s="183" t="s">
        <v>39</v>
      </c>
      <c r="E5" s="150" t="s">
        <v>114</v>
      </c>
      <c r="F5" s="184" t="s">
        <v>41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39" t="s">
        <v>48</v>
      </c>
      <c r="B6" s="38" t="s">
        <v>49</v>
      </c>
      <c r="C6" s="40" t="s">
        <v>50</v>
      </c>
      <c r="D6" s="183"/>
      <c r="E6" s="150"/>
      <c r="F6" s="184"/>
      <c r="G6" s="74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61"/>
      <c r="B7" s="61"/>
      <c r="C7" s="61"/>
      <c r="D7" s="75"/>
      <c r="E7" s="75"/>
      <c r="F7" s="76"/>
      <c r="G7" s="74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</row>
    <row r="8" spans="1:6" ht="21" customHeight="1">
      <c r="A8" s="61"/>
      <c r="B8" s="61"/>
      <c r="C8" s="61"/>
      <c r="D8" s="75"/>
      <c r="E8" s="75"/>
      <c r="F8" s="76"/>
    </row>
    <row r="9" spans="1:6" ht="21" customHeight="1">
      <c r="A9" s="61"/>
      <c r="B9" s="61"/>
      <c r="C9" s="61"/>
      <c r="D9" s="75"/>
      <c r="E9" s="75"/>
      <c r="F9" s="76"/>
    </row>
    <row r="10" spans="1:6" ht="21" customHeight="1">
      <c r="A10" s="61"/>
      <c r="B10" s="61"/>
      <c r="C10" s="61"/>
      <c r="D10" s="75"/>
      <c r="E10" s="75"/>
      <c r="F10" s="76"/>
    </row>
    <row r="11" spans="1:6" ht="21" customHeight="1">
      <c r="A11" s="61"/>
      <c r="B11" s="61"/>
      <c r="C11" s="61"/>
      <c r="D11" s="75"/>
      <c r="E11" s="75"/>
      <c r="F11" s="76"/>
    </row>
    <row r="12" spans="1:6" ht="21" customHeight="1">
      <c r="A12" s="61"/>
      <c r="B12" s="61"/>
      <c r="C12" s="61"/>
      <c r="D12" s="75"/>
      <c r="E12" s="75"/>
      <c r="F12" s="76"/>
    </row>
    <row r="13" spans="1:6" ht="21" customHeight="1">
      <c r="A13" s="61"/>
      <c r="B13" s="61"/>
      <c r="C13" s="61"/>
      <c r="D13" s="75"/>
      <c r="E13" s="75"/>
      <c r="F13" s="76"/>
    </row>
    <row r="14" spans="1:6" ht="21" customHeight="1">
      <c r="A14" s="61"/>
      <c r="B14" s="61"/>
      <c r="C14" s="61"/>
      <c r="D14" s="75"/>
      <c r="E14" s="75"/>
      <c r="F14" s="76"/>
    </row>
    <row r="15" spans="1:6" ht="21" customHeight="1">
      <c r="A15" s="61"/>
      <c r="B15" s="61"/>
      <c r="C15" s="61"/>
      <c r="D15" s="75"/>
      <c r="E15" s="75"/>
      <c r="F15" s="76"/>
    </row>
    <row r="16" spans="1:6" ht="21" customHeight="1">
      <c r="A16" s="61"/>
      <c r="B16" s="61"/>
      <c r="C16" s="61"/>
      <c r="D16" s="75"/>
      <c r="E16" s="75"/>
      <c r="F16" s="76"/>
    </row>
    <row r="17" spans="1:6" ht="21" customHeight="1">
      <c r="A17" s="61"/>
      <c r="B17" s="61"/>
      <c r="C17" s="61"/>
      <c r="D17" s="75"/>
      <c r="E17" s="75"/>
      <c r="F17" s="76"/>
    </row>
    <row r="18" spans="1:6" ht="21" customHeight="1">
      <c r="A18" s="61"/>
      <c r="B18" s="61"/>
      <c r="C18" s="61"/>
      <c r="D18" s="75"/>
      <c r="E18" s="75"/>
      <c r="F18" s="76"/>
    </row>
    <row r="19" spans="1:6" ht="21" customHeight="1">
      <c r="A19" s="61"/>
      <c r="B19" s="61"/>
      <c r="C19" s="61"/>
      <c r="D19" s="75"/>
      <c r="E19" s="75"/>
      <c r="F19" s="76"/>
    </row>
    <row r="20" spans="1:6" ht="21" customHeight="1">
      <c r="A20" s="61"/>
      <c r="B20" s="61"/>
      <c r="C20" s="61"/>
      <c r="D20" s="75"/>
      <c r="E20" s="75"/>
      <c r="F20" s="76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F15" sqref="F15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98"/>
    </row>
    <row r="2" spans="1:9" ht="19.5" customHeight="1">
      <c r="A2" s="12"/>
      <c r="B2" s="12"/>
      <c r="C2" s="12"/>
      <c r="D2" s="12"/>
      <c r="E2" s="63"/>
      <c r="F2" s="12"/>
      <c r="G2" s="12"/>
      <c r="H2" s="9" t="s">
        <v>115</v>
      </c>
      <c r="I2" s="64"/>
    </row>
    <row r="3" spans="1:9" ht="25.5" customHeight="1">
      <c r="A3" s="144" t="s">
        <v>138</v>
      </c>
      <c r="B3" s="144"/>
      <c r="C3" s="144"/>
      <c r="D3" s="144"/>
      <c r="E3" s="144"/>
      <c r="F3" s="144"/>
      <c r="G3" s="144"/>
      <c r="H3" s="144"/>
      <c r="I3" s="64"/>
    </row>
    <row r="4" spans="1:9" ht="19.5" customHeight="1">
      <c r="A4" s="78"/>
      <c r="B4" s="29"/>
      <c r="C4" s="29"/>
      <c r="D4" s="29"/>
      <c r="E4" s="29"/>
      <c r="F4" s="29"/>
      <c r="G4" s="29"/>
      <c r="H4" s="13" t="s">
        <v>2</v>
      </c>
      <c r="I4" s="64"/>
    </row>
    <row r="5" spans="1:9" ht="19.5" customHeight="1">
      <c r="A5" s="150" t="s">
        <v>116</v>
      </c>
      <c r="B5" s="150" t="s">
        <v>117</v>
      </c>
      <c r="C5" s="184" t="s">
        <v>118</v>
      </c>
      <c r="D5" s="184"/>
      <c r="E5" s="184"/>
      <c r="F5" s="184"/>
      <c r="G5" s="184"/>
      <c r="H5" s="184"/>
      <c r="I5" s="64"/>
    </row>
    <row r="6" spans="1:9" ht="19.5" customHeight="1">
      <c r="A6" s="150"/>
      <c r="B6" s="150"/>
      <c r="C6" s="185" t="s">
        <v>29</v>
      </c>
      <c r="D6" s="187" t="s">
        <v>119</v>
      </c>
      <c r="E6" s="79" t="s">
        <v>120</v>
      </c>
      <c r="F6" s="80"/>
      <c r="G6" s="80"/>
      <c r="H6" s="188" t="s">
        <v>121</v>
      </c>
      <c r="I6" s="64"/>
    </row>
    <row r="7" spans="1:9" ht="33.75" customHeight="1">
      <c r="A7" s="151"/>
      <c r="B7" s="151"/>
      <c r="C7" s="186"/>
      <c r="D7" s="148"/>
      <c r="E7" s="81" t="s">
        <v>43</v>
      </c>
      <c r="F7" s="82" t="s">
        <v>122</v>
      </c>
      <c r="G7" s="83" t="s">
        <v>123</v>
      </c>
      <c r="H7" s="189"/>
      <c r="I7" s="64"/>
    </row>
    <row r="8" spans="1:9" s="196" customFormat="1" ht="19.5" customHeight="1">
      <c r="A8" s="41" t="s">
        <v>302</v>
      </c>
      <c r="B8" s="61" t="s">
        <v>304</v>
      </c>
      <c r="C8" s="127">
        <f>G8+H8</f>
        <v>9.552</v>
      </c>
      <c r="D8" s="139"/>
      <c r="E8" s="201">
        <v>9</v>
      </c>
      <c r="F8" s="202"/>
      <c r="G8" s="203">
        <v>9</v>
      </c>
      <c r="H8" s="203">
        <v>0.552</v>
      </c>
      <c r="I8" s="204"/>
    </row>
    <row r="9" spans="1:9" ht="19.5" customHeight="1">
      <c r="A9" s="99"/>
      <c r="B9" s="99"/>
      <c r="C9" s="99"/>
      <c r="D9" s="99"/>
      <c r="E9" s="100"/>
      <c r="F9" s="101"/>
      <c r="G9" s="101"/>
      <c r="H9" s="102"/>
      <c r="I9" s="84"/>
    </row>
    <row r="10" spans="1:9" ht="19.5" customHeight="1">
      <c r="A10" s="99"/>
      <c r="B10" s="99"/>
      <c r="C10" s="99"/>
      <c r="D10" s="99"/>
      <c r="E10" s="103"/>
      <c r="F10" s="99"/>
      <c r="G10" s="99"/>
      <c r="H10" s="102"/>
      <c r="I10" s="84"/>
    </row>
    <row r="11" spans="1:9" ht="19.5" customHeight="1">
      <c r="A11" s="99"/>
      <c r="B11" s="99"/>
      <c r="C11" s="99"/>
      <c r="D11" s="99"/>
      <c r="E11" s="103"/>
      <c r="F11" s="99"/>
      <c r="G11" s="99"/>
      <c r="H11" s="102"/>
      <c r="I11" s="84"/>
    </row>
    <row r="12" spans="1:9" ht="19.5" customHeight="1">
      <c r="A12" s="99"/>
      <c r="B12" s="99"/>
      <c r="C12" s="99"/>
      <c r="D12" s="99"/>
      <c r="E12" s="100"/>
      <c r="F12" s="99"/>
      <c r="G12" s="99"/>
      <c r="H12" s="102"/>
      <c r="I12" s="84"/>
    </row>
    <row r="13" spans="1:9" ht="19.5" customHeight="1">
      <c r="A13" s="99"/>
      <c r="B13" s="99"/>
      <c r="C13" s="99"/>
      <c r="D13" s="99"/>
      <c r="E13" s="100"/>
      <c r="F13" s="99"/>
      <c r="G13" s="99"/>
      <c r="H13" s="102"/>
      <c r="I13" s="84"/>
    </row>
    <row r="14" spans="1:9" ht="19.5" customHeight="1">
      <c r="A14" s="99"/>
      <c r="B14" s="99"/>
      <c r="C14" s="99"/>
      <c r="D14" s="99"/>
      <c r="E14" s="103"/>
      <c r="F14" s="99"/>
      <c r="G14" s="99"/>
      <c r="H14" s="102"/>
      <c r="I14" s="84"/>
    </row>
    <row r="15" spans="1:9" ht="19.5" customHeight="1">
      <c r="A15" s="99"/>
      <c r="B15" s="99"/>
      <c r="C15" s="99"/>
      <c r="D15" s="99"/>
      <c r="E15" s="103"/>
      <c r="F15" s="99"/>
      <c r="G15" s="99"/>
      <c r="H15" s="102"/>
      <c r="I15" s="84"/>
    </row>
    <row r="16" spans="1:9" ht="19.5" customHeight="1">
      <c r="A16" s="99"/>
      <c r="B16" s="99"/>
      <c r="C16" s="99"/>
      <c r="D16" s="99"/>
      <c r="E16" s="100"/>
      <c r="F16" s="99"/>
      <c r="G16" s="99"/>
      <c r="H16" s="102"/>
      <c r="I16" s="84"/>
    </row>
    <row r="17" spans="1:9" ht="19.5" customHeight="1">
      <c r="A17" s="99"/>
      <c r="B17" s="99"/>
      <c r="C17" s="99"/>
      <c r="D17" s="99"/>
      <c r="E17" s="100"/>
      <c r="F17" s="99"/>
      <c r="G17" s="99"/>
      <c r="H17" s="102"/>
      <c r="I17" s="84"/>
    </row>
    <row r="18" spans="1:9" ht="19.5" customHeight="1">
      <c r="A18" s="99"/>
      <c r="B18" s="99"/>
      <c r="C18" s="99"/>
      <c r="D18" s="99"/>
      <c r="E18" s="104"/>
      <c r="F18" s="99"/>
      <c r="G18" s="99"/>
      <c r="H18" s="102"/>
      <c r="I18" s="84"/>
    </row>
    <row r="19" spans="1:9" ht="19.5" customHeight="1">
      <c r="A19" s="99"/>
      <c r="B19" s="99"/>
      <c r="C19" s="99"/>
      <c r="D19" s="99"/>
      <c r="E19" s="103"/>
      <c r="F19" s="99"/>
      <c r="G19" s="99"/>
      <c r="H19" s="102"/>
      <c r="I19" s="84"/>
    </row>
    <row r="20" spans="1:9" ht="19.5" customHeight="1">
      <c r="A20" s="103"/>
      <c r="B20" s="103"/>
      <c r="C20" s="103"/>
      <c r="D20" s="103"/>
      <c r="E20" s="103"/>
      <c r="F20" s="99"/>
      <c r="G20" s="99"/>
      <c r="H20" s="102"/>
      <c r="I20" s="84"/>
    </row>
    <row r="21" spans="1:9" ht="19.5" customHeight="1">
      <c r="A21" s="102"/>
      <c r="B21" s="102"/>
      <c r="C21" s="102"/>
      <c r="D21" s="102"/>
      <c r="E21" s="105"/>
      <c r="F21" s="102"/>
      <c r="G21" s="102"/>
      <c r="H21" s="102"/>
      <c r="I21" s="84"/>
    </row>
    <row r="22" spans="1:9" ht="19.5" customHeight="1">
      <c r="A22" s="102"/>
      <c r="B22" s="102"/>
      <c r="C22" s="102"/>
      <c r="D22" s="102"/>
      <c r="E22" s="105"/>
      <c r="F22" s="102"/>
      <c r="G22" s="102"/>
      <c r="H22" s="102"/>
      <c r="I22" s="84"/>
    </row>
    <row r="23" spans="1:9" ht="19.5" customHeight="1">
      <c r="A23" s="102"/>
      <c r="B23" s="102"/>
      <c r="C23" s="102"/>
      <c r="D23" s="102"/>
      <c r="E23" s="105"/>
      <c r="F23" s="102"/>
      <c r="G23" s="102"/>
      <c r="H23" s="102"/>
      <c r="I23" s="84"/>
    </row>
    <row r="24" spans="1:9" ht="19.5" customHeight="1">
      <c r="A24" s="102"/>
      <c r="B24" s="102"/>
      <c r="C24" s="102"/>
      <c r="D24" s="102"/>
      <c r="E24" s="105"/>
      <c r="F24" s="102"/>
      <c r="G24" s="102"/>
      <c r="H24" s="102"/>
      <c r="I24" s="84"/>
    </row>
    <row r="25" spans="1:9" ht="19.5" customHeight="1">
      <c r="A25" s="102"/>
      <c r="B25" s="102"/>
      <c r="C25" s="102"/>
      <c r="D25" s="102"/>
      <c r="E25" s="105"/>
      <c r="F25" s="102"/>
      <c r="G25" s="102"/>
      <c r="H25" s="102"/>
      <c r="I25" s="84"/>
    </row>
    <row r="26" spans="1:9" ht="19.5" customHeight="1">
      <c r="A26" s="102"/>
      <c r="B26" s="102"/>
      <c r="C26" s="102"/>
      <c r="D26" s="102"/>
      <c r="E26" s="105"/>
      <c r="F26" s="102"/>
      <c r="G26" s="102"/>
      <c r="H26" s="102"/>
      <c r="I26" s="84"/>
    </row>
    <row r="27" spans="1:9" ht="19.5" customHeight="1">
      <c r="A27" s="102"/>
      <c r="B27" s="102"/>
      <c r="C27" s="102"/>
      <c r="D27" s="102"/>
      <c r="E27" s="105"/>
      <c r="F27" s="102"/>
      <c r="G27" s="102"/>
      <c r="H27" s="102"/>
      <c r="I27" s="84"/>
    </row>
    <row r="28" spans="1:9" ht="19.5" customHeight="1">
      <c r="A28" s="102"/>
      <c r="B28" s="102"/>
      <c r="C28" s="102"/>
      <c r="D28" s="102"/>
      <c r="E28" s="105"/>
      <c r="F28" s="102"/>
      <c r="G28" s="102"/>
      <c r="H28" s="102"/>
      <c r="I28" s="84"/>
    </row>
    <row r="29" spans="1:9" ht="19.5" customHeight="1">
      <c r="A29" s="102"/>
      <c r="B29" s="102"/>
      <c r="C29" s="102"/>
      <c r="D29" s="102"/>
      <c r="E29" s="105"/>
      <c r="F29" s="102"/>
      <c r="G29" s="102"/>
      <c r="H29" s="102"/>
      <c r="I29" s="84"/>
    </row>
    <row r="30" spans="1:9" ht="19.5" customHeight="1">
      <c r="A30" s="102"/>
      <c r="B30" s="102"/>
      <c r="C30" s="102"/>
      <c r="D30" s="102"/>
      <c r="E30" s="105"/>
      <c r="F30" s="102"/>
      <c r="G30" s="102"/>
      <c r="H30" s="102"/>
      <c r="I30" s="8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2017-03-23T07:58:58Z</dcterms:modified>
  <cp:category/>
  <cp:version/>
  <cp:contentType/>
  <cp:contentStatus/>
</cp:coreProperties>
</file>