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'2-1'!$A$1:$AH$12</definedName>
    <definedName name="_xlnm.Print_Area" localSheetId="6">'3'!$A$1:$DH$20</definedName>
    <definedName name="_xlnm.Print_Area" localSheetId="7">'3-1'!$A$1:$G$26</definedName>
    <definedName name="_xlnm.Print_Area" localSheetId="8">'3-2'!$A$1:$F$9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<sst xmlns="http://schemas.openxmlformats.org/spreadsheetml/2006/main" count="1268" uniqueCount="459">
  <si>
    <t>壤塘县岗木达乡卫生院</t>
  </si>
  <si>
    <t>2021年部门预算</t>
  </si>
  <si>
    <t>报送日期：    2021 年  04 月  19 日</t>
  </si>
  <si>
    <t>表1</t>
  </si>
  <si>
    <t>部门收支总表</t>
  </si>
  <si>
    <t>单位名称：壤塘县岗木达乡卫生院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</si>
  <si>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</si>
  <si>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</si>
  <si>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</si>
  <si>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</si>
  <si>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</si>
  <si>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</si>
  <si>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</si>
  <si>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</si>
  <si>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</si>
  <si>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</si>
  <si>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</si>
  <si>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</si>
  <si>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</si>
  <si>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</si>
  <si>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</si>
  <si>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</si>
  <si>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</si>
  <si>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</si>
  <si>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</si>
  <si>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</si>
  <si>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</si>
  <si>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</si>
  <si>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</si>
  <si>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</si>
  <si>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</si>
  <si>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</si>
  <si>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</si>
  <si>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</si>
  <si>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</si>
  <si>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</si>
  <si>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</si>
  <si>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</si>
  <si>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</si>
  <si>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</si>
  <si>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</si>
  <si>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</si>
  <si>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</si>
  <si>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</si>
  <si>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</si>
  <si>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</si>
  <si>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</si>
  <si>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</si>
  <si>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</si>
  <si>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</si>
  <si>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</si>
  <si>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</si>
  <si>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</si>
  <si>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</si>
  <si>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</si>
  <si>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</si>
  <si>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</si>
  <si>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</si>
  <si>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</si>
  <si>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</si>
  <si>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</si>
  <si>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</si>
  <si>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</si>
  <si>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</si>
  <si>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</si>
  <si>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</si>
  <si>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</si>
  <si>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</si>
  <si>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</si>
  <si>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</si>
  <si>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</si>
  <si>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</si>
  <si>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</si>
  <si>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</si>
  <si>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</si>
  <si>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</si>
  <si>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</si>
  <si>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</si>
  <si>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</si>
  <si>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</si>
  <si>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</si>
  <si>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</si>
  <si>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117</t>
  </si>
  <si>
    <t>壤塘县卫计系统</t>
  </si>
  <si>
    <t>208</t>
  </si>
  <si>
    <t>05</t>
  </si>
  <si>
    <t xml:space="preserve">  117</t>
  </si>
  <si>
    <t xml:space="preserve">  机关事业单位基本养老保险缴费支出</t>
  </si>
  <si>
    <t>06</t>
  </si>
  <si>
    <t xml:space="preserve">  机关事业单位职业年金缴费支出</t>
  </si>
  <si>
    <t>210</t>
  </si>
  <si>
    <t>03</t>
  </si>
  <si>
    <t>02</t>
  </si>
  <si>
    <t xml:space="preserve">  乡镇卫生院</t>
  </si>
  <si>
    <t>11</t>
  </si>
  <si>
    <t xml:space="preserve">  事业单位医疗</t>
  </si>
  <si>
    <t xml:space="preserve">  公务员医疗补助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</si>
  <si>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</si>
  <si>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</si>
  <si>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</si>
  <si>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</si>
  <si>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</si>
  <si>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</si>
  <si>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</si>
  <si>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</si>
  <si>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</si>
  <si>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</si>
  <si>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</si>
  <si>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</si>
  <si>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</si>
  <si>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</si>
  <si>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</si>
  <si>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</si>
  <si>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</si>
  <si>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</si>
  <si>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</si>
  <si>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</si>
  <si>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</si>
  <si>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</si>
  <si>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</si>
  <si>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</si>
  <si>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</si>
  <si>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</si>
  <si>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</si>
  <si>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</si>
  <si>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</si>
  <si>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</si>
  <si>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</si>
  <si>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</si>
  <si>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</si>
  <si>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</si>
  <si>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</si>
  <si>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</si>
  <si>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</si>
  <si>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</si>
  <si>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</si>
  <si>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</si>
  <si>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</si>
  <si>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</si>
  <si>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</si>
  <si>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</si>
  <si>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</si>
  <si>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</si>
  <si>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</si>
  <si>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</si>
  <si>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</si>
  <si>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</si>
  <si>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</si>
  <si>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</si>
  <si>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</si>
  <si>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</si>
  <si>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</si>
  <si>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</si>
  <si>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</si>
  <si>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</si>
  <si>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</si>
  <si>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</si>
  <si>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</si>
  <si>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</si>
  <si>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</si>
  <si>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505</t>
  </si>
  <si>
    <t>对事业单位经常性补助（政府预算）</t>
  </si>
  <si>
    <t xml:space="preserve">  505</t>
  </si>
  <si>
    <t xml:space="preserve">  工资福利支出</t>
  </si>
  <si>
    <t xml:space="preserve">  商品和服务支出</t>
  </si>
  <si>
    <t>509</t>
  </si>
  <si>
    <t>对个人和家庭的补助（政府预算）</t>
  </si>
  <si>
    <t xml:space="preserve">  509</t>
  </si>
  <si>
    <t xml:space="preserve">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</si>
  <si>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</si>
  <si>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</si>
  <si>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</si>
  <si>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</si>
  <si>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</si>
  <si>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</si>
  <si>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</si>
  <si>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</si>
  <si>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</si>
  <si>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</si>
  <si>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</si>
  <si>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</si>
  <si>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</si>
  <si>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</si>
  <si>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</si>
  <si>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</si>
  <si>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</si>
  <si>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</si>
  <si>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</si>
  <si>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</si>
  <si>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</si>
  <si>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</si>
  <si>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</si>
  <si>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</si>
  <si>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</si>
  <si>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</si>
  <si>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</si>
  <si>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</si>
  <si>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</si>
  <si>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</si>
  <si>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</si>
  <si>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</si>
  <si>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</si>
  <si>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</si>
  <si>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</si>
  <si>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</si>
  <si>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</si>
  <si>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</si>
  <si>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</si>
  <si>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</si>
  <si>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</si>
  <si>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</si>
  <si>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</si>
  <si>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</si>
  <si>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</si>
  <si>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</si>
  <si>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</si>
  <si>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</si>
  <si>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</si>
  <si>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</si>
  <si>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</si>
  <si>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</si>
  <si>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</si>
  <si>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</si>
  <si>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</si>
  <si>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</si>
  <si>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</si>
  <si>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</si>
  <si>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</si>
  <si>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</si>
  <si>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</si>
  <si>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</si>
  <si>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</si>
  <si>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</si>
  <si>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</si>
  <si>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</si>
  <si>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</si>
  <si>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</si>
  <si>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</si>
  <si>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</si>
  <si>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</si>
  <si>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</si>
  <si>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</si>
  <si>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</si>
  <si>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</si>
  <si>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</si>
  <si>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</si>
  <si>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</si>
  <si>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</si>
  <si>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</si>
  <si>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</si>
  <si>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</si>
  <si>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</si>
  <si>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</si>
  <si>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</si>
  <si>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</si>
  <si>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</si>
  <si>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</si>
  <si>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</si>
  <si>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</si>
  <si>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</si>
  <si>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</si>
  <si>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</si>
  <si>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</si>
  <si>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</si>
  <si>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</si>
  <si>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</si>
  <si>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</si>
  <si>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</si>
  <si>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基层医疗卫生机构</t>
  </si>
  <si>
    <t xml:space="preserve">    乡镇卫生院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</si>
  <si>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</si>
  <si>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</si>
  <si>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</si>
  <si>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</si>
  <si>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</si>
  <si>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</si>
  <si>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</si>
  <si>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</si>
  <si>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</si>
  <si>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</si>
  <si>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</si>
  <si>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</si>
  <si>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</si>
  <si>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</si>
  <si>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</si>
  <si>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</si>
  <si>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</si>
  <si>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</si>
  <si>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</si>
  <si>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</si>
  <si>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</si>
  <si>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</si>
  <si>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</si>
  <si>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</si>
  <si>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</si>
  <si>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</si>
  <si>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</si>
  <si>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</si>
  <si>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</si>
  <si>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</si>
  <si>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302</t>
  </si>
  <si>
    <t xml:space="preserve">    办公费</t>
  </si>
  <si>
    <t xml:space="preserve">    电费</t>
  </si>
  <si>
    <t xml:space="preserve">    差旅费</t>
  </si>
  <si>
    <t>16</t>
  </si>
  <si>
    <t xml:space="preserve">    培训费</t>
  </si>
  <si>
    <t>28</t>
  </si>
  <si>
    <t xml:space="preserve">    工会经费</t>
  </si>
  <si>
    <t>39</t>
  </si>
  <si>
    <t xml:space="preserve">    其他交通费用</t>
  </si>
  <si>
    <t>表3-2</t>
  </si>
  <si>
    <t>一般公共预算项目支出预算表</t>
  </si>
  <si>
    <t>单位名称（项目）</t>
  </si>
  <si>
    <t xml:space="preserve">    岗木达乡卫生院村医工资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</si>
  <si>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</si>
  <si>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</si>
  <si>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</si>
  <si>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</si>
  <si>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</si>
  <si>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</si>
  <si>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</si>
  <si>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</si>
  <si>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</si>
  <si>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</si>
  <si>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</si>
  <si>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</si>
  <si>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</si>
  <si>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</si>
  <si>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</si>
  <si>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</si>
  <si>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</si>
  <si>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</si>
  <si>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</si>
  <si>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</si>
  <si>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</si>
  <si>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</si>
  <si>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</si>
  <si>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</si>
  <si>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</si>
  <si>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</si>
  <si>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</si>
  <si>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2021年度确保岗木达乡卫生院日常工作正常运行</t>
  </si>
  <si>
    <t>主要任务(任务一)</t>
  </si>
  <si>
    <t>任务2</t>
  </si>
  <si>
    <t>2021年度确保职工人员基本工资福利及时兑现</t>
  </si>
  <si>
    <t>主要任务(任务二)</t>
  </si>
  <si>
    <t>任务3</t>
  </si>
  <si>
    <t>2021年度开展基本公共卫生服务</t>
  </si>
  <si>
    <t>主要任务(任务三)</t>
  </si>
  <si>
    <t>任务4</t>
  </si>
  <si>
    <t>2021年开展基本药物制度</t>
  </si>
  <si>
    <t>主要任务(任务四)</t>
  </si>
  <si>
    <t>任务5</t>
  </si>
  <si>
    <t>2021确保村医生活补助及时兑现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</si>
  <si>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</si>
  <si>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</si>
  <si>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</si>
  <si>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</si>
  <si>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</si>
  <si>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</si>
  <si>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</si>
  <si>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</si>
  <si>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</si>
  <si>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切实相关文件精神，加强内部管理，严抓基本基本公共卫生服务项目工作，充分调动全院人员的工作积极性和主动性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</si>
  <si>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</si>
  <si>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</si>
  <si>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</si>
  <si>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</si>
  <si>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</si>
  <si>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</si>
  <si>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</si>
  <si>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</si>
  <si>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</si>
  <si>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确保岗木达乡卫生院日常工作正常运行科室数</t>
  </si>
  <si>
    <t>6</t>
  </si>
  <si>
    <t>指标值(数量指标1；)</t>
  </si>
  <si>
    <t>指标2；</t>
  </si>
  <si>
    <t>确保全体职工干部全身心投入工作</t>
  </si>
  <si>
    <t>指标值(数量指标2；)</t>
  </si>
  <si>
    <t>指标3；</t>
  </si>
  <si>
    <t>开展基本公共卫生服务项目</t>
  </si>
  <si>
    <t>14个项目</t>
  </si>
  <si>
    <t>指标值(数量指标3；)</t>
  </si>
  <si>
    <t>质量指标</t>
  </si>
  <si>
    <t>对本院管辖服务范围开展基本药物补助实行零差价销售</t>
  </si>
  <si>
    <t>100%</t>
  </si>
  <si>
    <t>指标值(质量指标1；)</t>
  </si>
  <si>
    <t>对本院管辖服务范围内开展基本公共卫生服务项目，确保基本公共卫生服务项目完成</t>
  </si>
  <si>
    <t>指标值(质量指标2；)</t>
  </si>
  <si>
    <t>指标值(质量指标3；)</t>
  </si>
  <si>
    <t>时效指标</t>
  </si>
  <si>
    <t>岗木达乡卫生院日常工作正常运行时间</t>
  </si>
  <si>
    <t>2021年1月至12月</t>
  </si>
  <si>
    <t>指标值(时效指标1；)</t>
  </si>
  <si>
    <t>岗木达乡卫生院开展基本公共卫生服务等项目时间</t>
  </si>
  <si>
    <t>指标值(时效指标2；)</t>
  </si>
  <si>
    <t>指标值(时效指标3；)</t>
  </si>
  <si>
    <t>成本指标</t>
  </si>
  <si>
    <t>对本辖区严重精神病管着管理、体检、登记建档纳入管理</t>
  </si>
  <si>
    <t>随访180元（45元/次*4）体检51元/人</t>
  </si>
  <si>
    <t>指标值(成本指标1；)</t>
  </si>
  <si>
    <t>对本辖区结核病患者会健康管理</t>
  </si>
  <si>
    <t>随访管理1000元/人/半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</si>
  <si>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</si>
  <si>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</si>
  <si>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</si>
  <si>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</si>
  <si>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</si>
  <si>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</si>
  <si>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</si>
  <si>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</si>
  <si>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对本辖区结核病患者会健康管理,入户随访</t>
  </si>
  <si>
    <t>指标值(社会指标1；)</t>
  </si>
  <si>
    <t>对本辖区严重精神病患者进行登记建档，随访管理、健康体检</t>
  </si>
  <si>
    <t>指标值(社会指标2；)</t>
  </si>
  <si>
    <t>对辖区内人员进行健康教育宣传和对特殊人群进行专项管理</t>
  </si>
  <si>
    <t>指标值(社会指标3；)</t>
  </si>
  <si>
    <t>生态效益
指标</t>
  </si>
  <si>
    <t>收回医疗废物，加强环境卫生，防止污染环境</t>
  </si>
  <si>
    <t>指标值(生态指标1；)</t>
  </si>
  <si>
    <t>指标值(生态指标2；)</t>
  </si>
  <si>
    <t>指标值(生态指标3；)</t>
  </si>
  <si>
    <t>可持续影响
指标</t>
  </si>
  <si>
    <t>提高医疗技术水平，加强卫生服务宣传，让更多人愿意在本院看病</t>
  </si>
  <si>
    <t>指标值(持续指标1；)</t>
  </si>
  <si>
    <t>开展基本公共卫生服务加强本辖区群众服务,及时了解其健康状况</t>
  </si>
  <si>
    <t>指标值(持续指标2；)</t>
  </si>
  <si>
    <t>提高医疗技术和服务水平,做到及时诊疗</t>
  </si>
  <si>
    <t>指标值(持续指标3；)</t>
  </si>
  <si>
    <t>满意度
指标</t>
  </si>
  <si>
    <t>满意度指标</t>
  </si>
  <si>
    <t>医疗技术高超，解决了及时看病群众满意度</t>
  </si>
  <si>
    <t>指标值(满意度指标1；)</t>
  </si>
  <si>
    <t>开展基本公共卫生服务群众满意度</t>
  </si>
  <si>
    <t>指标值(满意度指标2；)</t>
  </si>
  <si>
    <t>开展健康教育宣传教育满意度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</si>
  <si>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</si>
  <si>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</si>
  <si>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</si>
  <si>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</si>
  <si>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</si>
  <si>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</si>
  <si>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</si>
  <si>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</si>
  <si>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</si>
  <si>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</si>
  <si>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岗木达乡卫生院村医工资</t>
  </si>
  <si>
    <t xml:space="preserve">      岗木达乡卫生院村医工资</t>
  </si>
  <si>
    <t>确保2021年岗木达乡卫生院村医工资及时兑现，以及完成岗木达卫生院日常工作</t>
  </si>
  <si>
    <t>村医补助标准</t>
  </si>
  <si>
    <t>2880/人</t>
  </si>
  <si>
    <t>解决村医生活问题，保障其能够更全身心投入群众医疗工作，解决乡村群众看病路程远的问题</t>
  </si>
  <si>
    <t>长期影响</t>
  </si>
  <si>
    <t>解决村医生活问题，解决乡村群众看病路程远的问题</t>
  </si>
  <si>
    <t>完成对岗木达乡卫生院6个村医生活补助的发放</t>
  </si>
  <si>
    <t>村医生活补助发放人数</t>
  </si>
  <si>
    <t>6人</t>
  </si>
  <si>
    <t>完成2021年岗木达乡卫生院6个村医对于岗木达乡卫生院的工作</t>
  </si>
  <si>
    <t>2021年1-12月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</si>
</sst>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9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4" fontId="1" fillId="0" borderId="25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1" fontId="1" fillId="0" borderId="28" xfId="0" applyFont="1" applyBorder="1" applyAlignment="1">
      <alignment horizontal="center" vertical="center"/>
    </xf>
    <xf numFmtId="1" fontId="1" fillId="0" borderId="15" xfId="0" applyFont="1" applyBorder="1" applyAlignment="1">
      <alignment horizontal="left" vertical="center"/>
    </xf>
    <xf numFmtId="1" fontId="1" fillId="0" borderId="16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5" xfId="0" applyFont="1" applyBorder="1" applyAlignment="1">
      <alignment horizontal="left" vertical="center" wrapText="1"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center" vertical="center" wrapText="1"/>
      <protection/>
    </xf>
    <xf numFmtId="1" fontId="1" fillId="0" borderId="14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3" fontId="6" fillId="0" borderId="23" xfId="0" applyNumberFormat="1" applyFont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1" fontId="6" fillId="0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41" xfId="0" applyNumberFormat="1" applyFont="1" applyBorder="1" applyAlignment="1" applyProtection="1">
      <alignment vertical="center" wrapText="1"/>
      <protection/>
    </xf>
    <xf numFmtId="3" fontId="6" fillId="0" borderId="42" xfId="0" applyNumberFormat="1" applyFont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3" fontId="6" fillId="0" borderId="47" xfId="0" applyNumberFormat="1" applyFont="1" applyBorder="1" applyAlignment="1" applyProtection="1">
      <alignment vertical="center" wrapText="1"/>
      <protection/>
    </xf>
    <xf numFmtId="180" fontId="0" fillId="0" borderId="0" xfId="0" applyNumberFormat="1" applyFill="1" applyAlignment="1">
      <alignment/>
    </xf>
    <xf numFmtId="180" fontId="6" fillId="33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Alignment="1">
      <alignment horizontal="right" vertical="center"/>
    </xf>
    <xf numFmtId="1" fontId="6" fillId="0" borderId="49" xfId="0" applyNumberFormat="1" applyFont="1" applyFill="1" applyBorder="1" applyAlignment="1" applyProtection="1">
      <alignment horizontal="center" vertical="center" wrapText="1"/>
      <protection/>
    </xf>
    <xf numFmtId="18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180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2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6" fillId="0" borderId="32" xfId="0" applyNumberFormat="1" applyFont="1" applyFill="1" applyBorder="1" applyAlignment="1" applyProtection="1">
      <alignment horizontal="center" vertical="center" wrapText="1"/>
      <protection/>
    </xf>
    <xf numFmtId="180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vertical="center" wrapText="1"/>
      <protection/>
    </xf>
    <xf numFmtId="180" fontId="6" fillId="0" borderId="54" xfId="0" applyNumberFormat="1" applyFont="1" applyBorder="1" applyAlignment="1" applyProtection="1">
      <alignment vertical="center" wrapText="1"/>
      <protection/>
    </xf>
    <xf numFmtId="180" fontId="6" fillId="0" borderId="36" xfId="0" applyNumberFormat="1" applyFont="1" applyBorder="1" applyAlignment="1" applyProtection="1">
      <alignment vertical="center" wrapText="1"/>
      <protection/>
    </xf>
    <xf numFmtId="180" fontId="6" fillId="33" borderId="0" xfId="0" applyNumberFormat="1" applyFont="1" applyFill="1" applyAlignment="1">
      <alignment/>
    </xf>
    <xf numFmtId="18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80" fontId="11" fillId="33" borderId="0" xfId="0" applyNumberFormat="1" applyFont="1" applyFill="1" applyAlignment="1">
      <alignment/>
    </xf>
    <xf numFmtId="180" fontId="0" fillId="33" borderId="0" xfId="0" applyNumberFormat="1" applyFont="1" applyFill="1" applyAlignment="1">
      <alignment/>
    </xf>
    <xf numFmtId="180" fontId="0" fillId="33" borderId="10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5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57" xfId="0" applyNumberFormat="1" applyFont="1" applyFill="1" applyBorder="1" applyAlignment="1">
      <alignment horizontal="center" vertical="center" wrapText="1"/>
    </xf>
    <xf numFmtId="180" fontId="6" fillId="0" borderId="58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180" fontId="2" fillId="0" borderId="34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6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181" fontId="2" fillId="0" borderId="61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180" fontId="2" fillId="0" borderId="63" xfId="0" applyNumberFormat="1" applyFont="1" applyBorder="1" applyAlignment="1" applyProtection="1">
      <alignment vertical="center" wrapText="1"/>
      <protection/>
    </xf>
    <xf numFmtId="180" fontId="2" fillId="0" borderId="64" xfId="0" applyNumberFormat="1" applyFont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>
      <alignment vertical="center"/>
    </xf>
    <xf numFmtId="180" fontId="2" fillId="0" borderId="65" xfId="0" applyNumberFormat="1" applyFont="1" applyBorder="1" applyAlignment="1" applyProtection="1">
      <alignment vertical="center" wrapText="1"/>
      <protection/>
    </xf>
    <xf numFmtId="0" fontId="6" fillId="0" borderId="5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180" fontId="2" fillId="0" borderId="66" xfId="0" applyNumberFormat="1" applyFont="1" applyBorder="1" applyAlignment="1" applyProtection="1">
      <alignment vertical="center" wrapText="1"/>
      <protection/>
    </xf>
    <xf numFmtId="3" fontId="2" fillId="0" borderId="66" xfId="0" applyNumberFormat="1" applyFont="1" applyBorder="1" applyAlignment="1" applyProtection="1">
      <alignment vertical="center" wrapText="1"/>
      <protection/>
    </xf>
    <xf numFmtId="181" fontId="2" fillId="0" borderId="67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180" fontId="2" fillId="0" borderId="63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180" fontId="2" fillId="0" borderId="64" xfId="0" applyNumberFormat="1" applyFont="1" applyBorder="1" applyAlignment="1">
      <alignment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181" fontId="2" fillId="0" borderId="69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vertical="center"/>
    </xf>
    <xf numFmtId="3" fontId="2" fillId="0" borderId="63" xfId="0" applyNumberFormat="1" applyFont="1" applyBorder="1" applyAlignment="1" applyProtection="1">
      <alignment vertical="center" wrapText="1"/>
      <protection/>
    </xf>
    <xf numFmtId="181" fontId="2" fillId="0" borderId="49" xfId="0" applyNumberFormat="1" applyFont="1" applyBorder="1" applyAlignment="1" applyProtection="1">
      <alignment vertical="center" wrapText="1"/>
      <protection/>
    </xf>
    <xf numFmtId="181" fontId="2" fillId="0" borderId="70" xfId="0" applyNumberFormat="1" applyFont="1" applyBorder="1" applyAlignment="1" applyProtection="1">
      <alignment vertical="center" wrapText="1"/>
      <protection/>
    </xf>
    <xf numFmtId="180" fontId="2" fillId="0" borderId="63" xfId="0" applyNumberFormat="1" applyFont="1" applyBorder="1" applyAlignment="1">
      <alignment horizontal="right" vertical="center" wrapText="1"/>
    </xf>
    <xf numFmtId="180" fontId="2" fillId="0" borderId="65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38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0" fontId="2" fillId="0" borderId="66" xfId="0" applyNumberFormat="1" applyFont="1" applyBorder="1" applyAlignment="1">
      <alignment horizontal="right" vertical="center" wrapText="1"/>
    </xf>
    <xf numFmtId="180" fontId="2" fillId="0" borderId="66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181" fontId="2" fillId="0" borderId="73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8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180" fontId="2" fillId="33" borderId="0" xfId="0" applyNumberFormat="1" applyFont="1" applyFill="1" applyAlignment="1">
      <alignment/>
    </xf>
    <xf numFmtId="180" fontId="2" fillId="33" borderId="49" xfId="0" applyNumberFormat="1" applyFont="1" applyFill="1" applyBorder="1" applyAlignment="1" applyProtection="1">
      <alignment horizontal="center" vertical="center"/>
      <protection/>
    </xf>
    <xf numFmtId="180" fontId="2" fillId="33" borderId="36" xfId="0" applyNumberFormat="1" applyFont="1" applyFill="1" applyBorder="1" applyAlignment="1" applyProtection="1">
      <alignment horizontal="center" vertical="center"/>
      <protection/>
    </xf>
    <xf numFmtId="18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180" fontId="2" fillId="33" borderId="74" xfId="0" applyNumberFormat="1" applyFont="1" applyFill="1" applyBorder="1" applyAlignment="1" applyProtection="1">
      <alignment horizontal="center" vertical="center"/>
      <protection/>
    </xf>
    <xf numFmtId="18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37" xfId="0" applyNumberFormat="1" applyFont="1" applyFill="1" applyBorder="1" applyAlignment="1" applyProtection="1">
      <alignment vertical="center" wrapText="1"/>
      <protection/>
    </xf>
    <xf numFmtId="180" fontId="2" fillId="0" borderId="41" xfId="0" applyNumberFormat="1" applyFont="1" applyBorder="1" applyAlignment="1" applyProtection="1">
      <alignment vertical="center" wrapText="1"/>
      <protection/>
    </xf>
    <xf numFmtId="180" fontId="2" fillId="0" borderId="42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33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42" xfId="0" applyNumberFormat="1" applyFont="1" applyBorder="1" applyAlignment="1" applyProtection="1">
      <alignment vertical="center" wrapText="1"/>
      <protection/>
    </xf>
    <xf numFmtId="3" fontId="2" fillId="0" borderId="47" xfId="0" applyNumberFormat="1" applyFont="1" applyBorder="1" applyAlignment="1" applyProtection="1">
      <alignment vertical="center" wrapText="1"/>
      <protection/>
    </xf>
    <xf numFmtId="0" fontId="6" fillId="0" borderId="75" xfId="0" applyNumberFormat="1" applyFont="1" applyFill="1" applyBorder="1" applyAlignment="1" applyProtection="1">
      <alignment vertical="center"/>
      <protection/>
    </xf>
    <xf numFmtId="18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80" fontId="6" fillId="0" borderId="76" xfId="0" applyNumberFormat="1" applyFont="1" applyFill="1" applyBorder="1" applyAlignment="1" applyProtection="1">
      <alignment horizontal="center" vertical="center" wrapText="1"/>
      <protection/>
    </xf>
    <xf numFmtId="180" fontId="6" fillId="0" borderId="41" xfId="0" applyNumberFormat="1" applyFont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82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18" xfId="0" applyNumberFormat="1" applyFont="1" applyBorder="1" applyAlignment="1" applyProtection="1">
      <alignment vertical="center" wrapText="1"/>
      <protection/>
    </xf>
    <xf numFmtId="3" fontId="6" fillId="0" borderId="49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16" xfId="0" applyNumberFormat="1" applyFill="1" applyBorder="1" applyAlignment="1">
      <alignment horizontal="center" vertical="center"/>
    </xf>
    <xf numFmtId="3" fontId="6" fillId="0" borderId="78" xfId="0" applyNumberFormat="1" applyFont="1" applyBorder="1" applyAlignment="1" applyProtection="1">
      <alignment vertical="center" wrapText="1"/>
      <protection/>
    </xf>
    <xf numFmtId="3" fontId="6" fillId="0" borderId="79" xfId="0" applyNumberFormat="1" applyFont="1" applyBorder="1" applyAlignment="1" applyProtection="1">
      <alignment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180" fontId="2" fillId="0" borderId="80" xfId="0" applyNumberFormat="1" applyFont="1" applyBorder="1" applyAlignment="1" applyProtection="1">
      <alignment vertical="center" wrapText="1"/>
      <protection/>
    </xf>
    <xf numFmtId="180" fontId="12" fillId="0" borderId="81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4" sqref="A14"/>
    </sheetView>
  </sheetViews>
  <sheetFormatPr defaultColWidth="9.33203125" defaultRowHeight="11.25"/>
  <cols>
    <col min="1" max="1" width="163.83203125" style="0" customWidth="1"/>
  </cols>
  <sheetData>
    <row r="1" ht="14.25">
      <c r="A1" s="288"/>
    </row>
    <row r="3" ht="102" customHeight="1">
      <c r="A3" s="289" t="s">
        <v>0</v>
      </c>
    </row>
    <row r="4" ht="107.25" customHeight="1">
      <c r="A4" s="290" t="s">
        <v>1</v>
      </c>
    </row>
    <row r="5" ht="409.5" customHeight="1" hidden="1">
      <c r="A5" s="291"/>
    </row>
    <row r="6" ht="29.25" customHeight="1">
      <c r="A6" s="292"/>
    </row>
    <row r="7" ht="78" customHeight="1"/>
    <row r="8" ht="82.5" customHeight="1">
      <c r="A8" s="293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5"/>
      <c r="B1" s="95"/>
      <c r="C1" s="95"/>
      <c r="D1" s="95"/>
      <c r="E1" s="96"/>
      <c r="F1" s="95"/>
      <c r="G1" s="95"/>
      <c r="H1" s="59" t="s">
        <v>314</v>
      </c>
    </row>
    <row r="2" spans="1:8" ht="25.5" customHeight="1">
      <c r="A2" s="56" t="s">
        <v>315</v>
      </c>
      <c r="B2" s="56"/>
      <c r="C2" s="56"/>
      <c r="D2" s="56"/>
      <c r="E2" s="56"/>
      <c r="F2" s="56"/>
      <c r="G2" s="56"/>
      <c r="H2" s="56"/>
    </row>
    <row r="3" spans="1:8" ht="19.5" customHeight="1">
      <c r="A3" s="97" t="s">
        <v>5</v>
      </c>
      <c r="B3" s="98"/>
      <c r="C3" s="98"/>
      <c r="D3" s="98"/>
      <c r="E3" s="98"/>
      <c r="F3" s="98"/>
      <c r="G3" s="98"/>
      <c r="H3" s="59" t="s">
        <v>6</v>
      </c>
    </row>
    <row r="4" spans="1:8" ht="19.5" customHeight="1">
      <c r="A4" s="99" t="s">
        <v>316</v>
      </c>
      <c r="B4" s="99" t="s">
        <v>317</v>
      </c>
      <c r="C4" s="64" t="s">
        <v>318</v>
      </c>
      <c r="D4" s="64"/>
      <c r="E4" s="100"/>
      <c r="F4" s="100"/>
      <c r="G4" s="100"/>
      <c r="H4" s="64"/>
    </row>
    <row r="5" spans="1:8" ht="19.5" customHeight="1">
      <c r="A5" s="99"/>
      <c r="B5" s="99"/>
      <c r="C5" s="101" t="s">
        <v>59</v>
      </c>
      <c r="D5" s="102" t="s">
        <v>204</v>
      </c>
      <c r="E5" s="103" t="s">
        <v>319</v>
      </c>
      <c r="F5" s="104"/>
      <c r="G5" s="105"/>
      <c r="H5" s="106" t="s">
        <v>209</v>
      </c>
    </row>
    <row r="6" spans="1:8" ht="33.75" customHeight="1">
      <c r="A6" s="72"/>
      <c r="B6" s="72"/>
      <c r="C6" s="107"/>
      <c r="D6" s="73"/>
      <c r="E6" s="108" t="s">
        <v>74</v>
      </c>
      <c r="F6" s="109" t="s">
        <v>320</v>
      </c>
      <c r="G6" s="110" t="s">
        <v>321</v>
      </c>
      <c r="H6" s="111"/>
    </row>
    <row r="7" spans="1:8" ht="19.5" customHeight="1">
      <c r="A7" s="112" t="s">
        <v>16</v>
      </c>
      <c r="B7" s="113" t="s">
        <v>16</v>
      </c>
      <c r="C7" s="114">
        <f aca="true" t="shared" si="0" ref="C7:C16">SUM(D7,E7,H7)</f>
        <v>0</v>
      </c>
      <c r="D7" s="115" t="s">
        <v>16</v>
      </c>
      <c r="E7" s="115">
        <f aca="true" t="shared" si="1" ref="E7:E16">SUM(F7,G7)</f>
        <v>0</v>
      </c>
      <c r="F7" s="115" t="s">
        <v>16</v>
      </c>
      <c r="G7" s="116" t="s">
        <v>16</v>
      </c>
      <c r="H7" s="117" t="s">
        <v>16</v>
      </c>
    </row>
    <row r="8" spans="1:8" ht="19.5" customHeight="1">
      <c r="A8" s="112" t="s">
        <v>16</v>
      </c>
      <c r="B8" s="113" t="s">
        <v>16</v>
      </c>
      <c r="C8" s="114">
        <f t="shared" si="0"/>
        <v>0</v>
      </c>
      <c r="D8" s="115" t="s">
        <v>16</v>
      </c>
      <c r="E8" s="115">
        <f t="shared" si="1"/>
        <v>0</v>
      </c>
      <c r="F8" s="115" t="s">
        <v>16</v>
      </c>
      <c r="G8" s="116" t="s">
        <v>16</v>
      </c>
      <c r="H8" s="117" t="s">
        <v>16</v>
      </c>
    </row>
    <row r="9" spans="1:8" ht="19.5" customHeight="1">
      <c r="A9" s="112" t="s">
        <v>16</v>
      </c>
      <c r="B9" s="113" t="s">
        <v>16</v>
      </c>
      <c r="C9" s="114">
        <f t="shared" si="0"/>
        <v>0</v>
      </c>
      <c r="D9" s="115" t="s">
        <v>16</v>
      </c>
      <c r="E9" s="115">
        <f t="shared" si="1"/>
        <v>0</v>
      </c>
      <c r="F9" s="115" t="s">
        <v>16</v>
      </c>
      <c r="G9" s="116" t="s">
        <v>16</v>
      </c>
      <c r="H9" s="117" t="s">
        <v>16</v>
      </c>
    </row>
    <row r="10" spans="1:8" ht="19.5" customHeight="1">
      <c r="A10" s="112" t="s">
        <v>16</v>
      </c>
      <c r="B10" s="113" t="s">
        <v>16</v>
      </c>
      <c r="C10" s="114">
        <f t="shared" si="0"/>
        <v>0</v>
      </c>
      <c r="D10" s="115" t="s">
        <v>16</v>
      </c>
      <c r="E10" s="115">
        <f t="shared" si="1"/>
        <v>0</v>
      </c>
      <c r="F10" s="115" t="s">
        <v>16</v>
      </c>
      <c r="G10" s="116" t="s">
        <v>16</v>
      </c>
      <c r="H10" s="117" t="s">
        <v>16</v>
      </c>
    </row>
    <row r="11" spans="1:8" ht="19.5" customHeight="1">
      <c r="A11" s="112" t="s">
        <v>16</v>
      </c>
      <c r="B11" s="113" t="s">
        <v>16</v>
      </c>
      <c r="C11" s="114">
        <f t="shared" si="0"/>
        <v>0</v>
      </c>
      <c r="D11" s="115" t="s">
        <v>16</v>
      </c>
      <c r="E11" s="115">
        <f t="shared" si="1"/>
        <v>0</v>
      </c>
      <c r="F11" s="115" t="s">
        <v>16</v>
      </c>
      <c r="G11" s="116" t="s">
        <v>16</v>
      </c>
      <c r="H11" s="117" t="s">
        <v>16</v>
      </c>
    </row>
    <row r="12" spans="1:8" ht="19.5" customHeight="1">
      <c r="A12" s="112" t="s">
        <v>16</v>
      </c>
      <c r="B12" s="113" t="s">
        <v>16</v>
      </c>
      <c r="C12" s="114">
        <f t="shared" si="0"/>
        <v>0</v>
      </c>
      <c r="D12" s="115" t="s">
        <v>16</v>
      </c>
      <c r="E12" s="115">
        <f t="shared" si="1"/>
        <v>0</v>
      </c>
      <c r="F12" s="115" t="s">
        <v>16</v>
      </c>
      <c r="G12" s="116" t="s">
        <v>16</v>
      </c>
      <c r="H12" s="117" t="s">
        <v>16</v>
      </c>
    </row>
    <row r="13" spans="1:8" ht="19.5" customHeight="1">
      <c r="A13" s="112" t="s">
        <v>16</v>
      </c>
      <c r="B13" s="113" t="s">
        <v>16</v>
      </c>
      <c r="C13" s="114">
        <f t="shared" si="0"/>
        <v>0</v>
      </c>
      <c r="D13" s="115" t="s">
        <v>16</v>
      </c>
      <c r="E13" s="115">
        <f t="shared" si="1"/>
        <v>0</v>
      </c>
      <c r="F13" s="115" t="s">
        <v>16</v>
      </c>
      <c r="G13" s="116" t="s">
        <v>16</v>
      </c>
      <c r="H13" s="117" t="s">
        <v>16</v>
      </c>
    </row>
    <row r="14" spans="1:8" ht="19.5" customHeight="1">
      <c r="A14" s="112" t="s">
        <v>16</v>
      </c>
      <c r="B14" s="113" t="s">
        <v>16</v>
      </c>
      <c r="C14" s="114">
        <f t="shared" si="0"/>
        <v>0</v>
      </c>
      <c r="D14" s="115" t="s">
        <v>16</v>
      </c>
      <c r="E14" s="115">
        <f t="shared" si="1"/>
        <v>0</v>
      </c>
      <c r="F14" s="115" t="s">
        <v>16</v>
      </c>
      <c r="G14" s="116" t="s">
        <v>16</v>
      </c>
      <c r="H14" s="117" t="s">
        <v>16</v>
      </c>
    </row>
    <row r="15" spans="1:8" ht="19.5" customHeight="1">
      <c r="A15" s="112" t="s">
        <v>16</v>
      </c>
      <c r="B15" s="113" t="s">
        <v>16</v>
      </c>
      <c r="C15" s="114">
        <f t="shared" si="0"/>
        <v>0</v>
      </c>
      <c r="D15" s="115" t="s">
        <v>16</v>
      </c>
      <c r="E15" s="115">
        <f t="shared" si="1"/>
        <v>0</v>
      </c>
      <c r="F15" s="115" t="s">
        <v>16</v>
      </c>
      <c r="G15" s="116" t="s">
        <v>16</v>
      </c>
      <c r="H15" s="117" t="s">
        <v>16</v>
      </c>
    </row>
    <row r="16" spans="1:8" ht="19.5" customHeight="1">
      <c r="A16" s="112" t="s">
        <v>16</v>
      </c>
      <c r="B16" s="113" t="s">
        <v>16</v>
      </c>
      <c r="C16" s="114">
        <f t="shared" si="0"/>
        <v>0</v>
      </c>
      <c r="D16" s="115" t="s">
        <v>16</v>
      </c>
      <c r="E16" s="115">
        <f t="shared" si="1"/>
        <v>0</v>
      </c>
      <c r="F16" s="115" t="s">
        <v>16</v>
      </c>
      <c r="G16" s="116" t="s">
        <v>16</v>
      </c>
      <c r="H16" s="117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322</v>
      </c>
    </row>
    <row r="2" spans="1:8" ht="19.5" customHeight="1">
      <c r="A2" s="56" t="s">
        <v>323</v>
      </c>
      <c r="B2" s="56"/>
      <c r="C2" s="56"/>
      <c r="D2" s="56"/>
      <c r="E2" s="56"/>
      <c r="F2" s="56"/>
      <c r="G2" s="56"/>
      <c r="H2" s="56"/>
    </row>
    <row r="3" spans="1:8" ht="19.5" customHeight="1">
      <c r="A3" s="118" t="s">
        <v>5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58</v>
      </c>
      <c r="B4" s="61"/>
      <c r="C4" s="61"/>
      <c r="D4" s="61"/>
      <c r="E4" s="62"/>
      <c r="F4" s="63" t="s">
        <v>324</v>
      </c>
      <c r="G4" s="64"/>
      <c r="H4" s="64"/>
    </row>
    <row r="5" spans="1:8" ht="19.5" customHeight="1">
      <c r="A5" s="60" t="s">
        <v>67</v>
      </c>
      <c r="B5" s="61"/>
      <c r="C5" s="62"/>
      <c r="D5" s="65" t="s">
        <v>68</v>
      </c>
      <c r="E5" s="66" t="s">
        <v>106</v>
      </c>
      <c r="F5" s="67" t="s">
        <v>59</v>
      </c>
      <c r="G5" s="67" t="s">
        <v>102</v>
      </c>
      <c r="H5" s="64" t="s">
        <v>103</v>
      </c>
    </row>
    <row r="6" spans="1:8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</row>
    <row r="7" spans="1:8" ht="19.5" customHeight="1">
      <c r="A7" s="112" t="s">
        <v>16</v>
      </c>
      <c r="B7" s="112" t="s">
        <v>16</v>
      </c>
      <c r="C7" s="112" t="s">
        <v>16</v>
      </c>
      <c r="D7" s="112" t="s">
        <v>16</v>
      </c>
      <c r="E7" s="112" t="s">
        <v>16</v>
      </c>
      <c r="F7" s="119">
        <f aca="true" t="shared" si="0" ref="F7:F16">SUM(G7,H7)</f>
        <v>0</v>
      </c>
      <c r="G7" s="120" t="s">
        <v>16</v>
      </c>
      <c r="H7" s="121" t="s">
        <v>16</v>
      </c>
    </row>
    <row r="8" spans="1:8" ht="19.5" customHeight="1">
      <c r="A8" s="112" t="s">
        <v>16</v>
      </c>
      <c r="B8" s="112" t="s">
        <v>16</v>
      </c>
      <c r="C8" s="112" t="s">
        <v>16</v>
      </c>
      <c r="D8" s="112" t="s">
        <v>16</v>
      </c>
      <c r="E8" s="112" t="s">
        <v>16</v>
      </c>
      <c r="F8" s="119">
        <f t="shared" si="0"/>
        <v>0</v>
      </c>
      <c r="G8" s="120" t="s">
        <v>16</v>
      </c>
      <c r="H8" s="121" t="s">
        <v>16</v>
      </c>
    </row>
    <row r="9" spans="1:8" ht="19.5" customHeight="1">
      <c r="A9" s="112" t="s">
        <v>16</v>
      </c>
      <c r="B9" s="112" t="s">
        <v>16</v>
      </c>
      <c r="C9" s="112" t="s">
        <v>16</v>
      </c>
      <c r="D9" s="112" t="s">
        <v>16</v>
      </c>
      <c r="E9" s="112" t="s">
        <v>16</v>
      </c>
      <c r="F9" s="119">
        <f t="shared" si="0"/>
        <v>0</v>
      </c>
      <c r="G9" s="120" t="s">
        <v>16</v>
      </c>
      <c r="H9" s="121" t="s">
        <v>16</v>
      </c>
    </row>
    <row r="10" spans="1:8" ht="19.5" customHeight="1">
      <c r="A10" s="112" t="s">
        <v>16</v>
      </c>
      <c r="B10" s="112" t="s">
        <v>16</v>
      </c>
      <c r="C10" s="112" t="s">
        <v>16</v>
      </c>
      <c r="D10" s="112" t="s">
        <v>16</v>
      </c>
      <c r="E10" s="112" t="s">
        <v>16</v>
      </c>
      <c r="F10" s="119">
        <f t="shared" si="0"/>
        <v>0</v>
      </c>
      <c r="G10" s="120" t="s">
        <v>16</v>
      </c>
      <c r="H10" s="121" t="s">
        <v>16</v>
      </c>
    </row>
    <row r="11" spans="1:8" ht="19.5" customHeight="1">
      <c r="A11" s="112" t="s">
        <v>16</v>
      </c>
      <c r="B11" s="112" t="s">
        <v>16</v>
      </c>
      <c r="C11" s="112" t="s">
        <v>16</v>
      </c>
      <c r="D11" s="112" t="s">
        <v>16</v>
      </c>
      <c r="E11" s="112" t="s">
        <v>16</v>
      </c>
      <c r="F11" s="119">
        <f t="shared" si="0"/>
        <v>0</v>
      </c>
      <c r="G11" s="120" t="s">
        <v>16</v>
      </c>
      <c r="H11" s="121" t="s">
        <v>16</v>
      </c>
    </row>
    <row r="12" spans="1:8" ht="19.5" customHeight="1">
      <c r="A12" s="112" t="s">
        <v>16</v>
      </c>
      <c r="B12" s="112" t="s">
        <v>16</v>
      </c>
      <c r="C12" s="112" t="s">
        <v>16</v>
      </c>
      <c r="D12" s="112" t="s">
        <v>16</v>
      </c>
      <c r="E12" s="112" t="s">
        <v>16</v>
      </c>
      <c r="F12" s="119">
        <f t="shared" si="0"/>
        <v>0</v>
      </c>
      <c r="G12" s="120" t="s">
        <v>16</v>
      </c>
      <c r="H12" s="121" t="s">
        <v>16</v>
      </c>
    </row>
    <row r="13" spans="1:8" ht="19.5" customHeight="1">
      <c r="A13" s="112" t="s">
        <v>16</v>
      </c>
      <c r="B13" s="112" t="s">
        <v>16</v>
      </c>
      <c r="C13" s="112" t="s">
        <v>16</v>
      </c>
      <c r="D13" s="112" t="s">
        <v>16</v>
      </c>
      <c r="E13" s="112" t="s">
        <v>16</v>
      </c>
      <c r="F13" s="119">
        <f t="shared" si="0"/>
        <v>0</v>
      </c>
      <c r="G13" s="120" t="s">
        <v>16</v>
      </c>
      <c r="H13" s="121" t="s">
        <v>16</v>
      </c>
    </row>
    <row r="14" spans="1:8" ht="19.5" customHeight="1">
      <c r="A14" s="112" t="s">
        <v>16</v>
      </c>
      <c r="B14" s="112" t="s">
        <v>16</v>
      </c>
      <c r="C14" s="112" t="s">
        <v>16</v>
      </c>
      <c r="D14" s="112" t="s">
        <v>16</v>
      </c>
      <c r="E14" s="112" t="s">
        <v>16</v>
      </c>
      <c r="F14" s="119">
        <f t="shared" si="0"/>
        <v>0</v>
      </c>
      <c r="G14" s="120" t="s">
        <v>16</v>
      </c>
      <c r="H14" s="121" t="s">
        <v>16</v>
      </c>
    </row>
    <row r="15" spans="1:8" ht="19.5" customHeight="1">
      <c r="A15" s="112" t="s">
        <v>16</v>
      </c>
      <c r="B15" s="112" t="s">
        <v>16</v>
      </c>
      <c r="C15" s="112" t="s">
        <v>16</v>
      </c>
      <c r="D15" s="112" t="s">
        <v>16</v>
      </c>
      <c r="E15" s="112" t="s">
        <v>16</v>
      </c>
      <c r="F15" s="119">
        <f t="shared" si="0"/>
        <v>0</v>
      </c>
      <c r="G15" s="120" t="s">
        <v>16</v>
      </c>
      <c r="H15" s="121" t="s">
        <v>16</v>
      </c>
    </row>
    <row r="16" spans="1:8" ht="19.5" customHeight="1">
      <c r="A16" s="112" t="s">
        <v>16</v>
      </c>
      <c r="B16" s="112" t="s">
        <v>16</v>
      </c>
      <c r="C16" s="112" t="s">
        <v>16</v>
      </c>
      <c r="D16" s="112" t="s">
        <v>16</v>
      </c>
      <c r="E16" s="112" t="s">
        <v>16</v>
      </c>
      <c r="F16" s="119">
        <f t="shared" si="0"/>
        <v>0</v>
      </c>
      <c r="G16" s="120" t="s">
        <v>16</v>
      </c>
      <c r="H16" s="121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5"/>
      <c r="B1" s="95"/>
      <c r="C1" s="95"/>
      <c r="D1" s="95"/>
      <c r="E1" s="96"/>
      <c r="F1" s="95"/>
      <c r="G1" s="95"/>
      <c r="H1" s="59" t="s">
        <v>325</v>
      </c>
    </row>
    <row r="2" spans="1:8" ht="25.5" customHeight="1">
      <c r="A2" s="56" t="s">
        <v>326</v>
      </c>
      <c r="B2" s="56"/>
      <c r="C2" s="56"/>
      <c r="D2" s="56"/>
      <c r="E2" s="56"/>
      <c r="F2" s="56"/>
      <c r="G2" s="56"/>
      <c r="H2" s="56"/>
    </row>
    <row r="3" spans="1:8" ht="19.5" customHeight="1">
      <c r="A3" s="97" t="s">
        <v>5</v>
      </c>
      <c r="B3" s="98"/>
      <c r="C3" s="98"/>
      <c r="D3" s="98"/>
      <c r="E3" s="98"/>
      <c r="F3" s="98"/>
      <c r="G3" s="98"/>
      <c r="H3" s="59" t="s">
        <v>6</v>
      </c>
    </row>
    <row r="4" spans="1:8" ht="19.5" customHeight="1">
      <c r="A4" s="99" t="s">
        <v>316</v>
      </c>
      <c r="B4" s="99" t="s">
        <v>317</v>
      </c>
      <c r="C4" s="64" t="s">
        <v>318</v>
      </c>
      <c r="D4" s="64"/>
      <c r="E4" s="100"/>
      <c r="F4" s="100"/>
      <c r="G4" s="100"/>
      <c r="H4" s="64"/>
    </row>
    <row r="5" spans="1:8" ht="19.5" customHeight="1">
      <c r="A5" s="99"/>
      <c r="B5" s="99"/>
      <c r="C5" s="101" t="s">
        <v>59</v>
      </c>
      <c r="D5" s="102" t="s">
        <v>204</v>
      </c>
      <c r="E5" s="103" t="s">
        <v>319</v>
      </c>
      <c r="F5" s="104"/>
      <c r="G5" s="105"/>
      <c r="H5" s="106" t="s">
        <v>209</v>
      </c>
    </row>
    <row r="6" spans="1:8" ht="33.75" customHeight="1">
      <c r="A6" s="72"/>
      <c r="B6" s="72"/>
      <c r="C6" s="107"/>
      <c r="D6" s="73"/>
      <c r="E6" s="108" t="s">
        <v>74</v>
      </c>
      <c r="F6" s="109" t="s">
        <v>320</v>
      </c>
      <c r="G6" s="110" t="s">
        <v>321</v>
      </c>
      <c r="H6" s="111"/>
    </row>
    <row r="7" spans="1:8" ht="19.5" customHeight="1">
      <c r="A7" s="112" t="s">
        <v>16</v>
      </c>
      <c r="B7" s="113" t="s">
        <v>16</v>
      </c>
      <c r="C7" s="114">
        <f aca="true" t="shared" si="0" ref="C7:C16">SUM(D7,E7,H7)</f>
        <v>0</v>
      </c>
      <c r="D7" s="115" t="s">
        <v>16</v>
      </c>
      <c r="E7" s="115">
        <f aca="true" t="shared" si="1" ref="E7:E16">SUM(F7,G7)</f>
        <v>0</v>
      </c>
      <c r="F7" s="115" t="s">
        <v>16</v>
      </c>
      <c r="G7" s="116" t="s">
        <v>16</v>
      </c>
      <c r="H7" s="117" t="s">
        <v>16</v>
      </c>
    </row>
    <row r="8" spans="1:8" ht="19.5" customHeight="1">
      <c r="A8" s="112" t="s">
        <v>16</v>
      </c>
      <c r="B8" s="113" t="s">
        <v>16</v>
      </c>
      <c r="C8" s="114">
        <f t="shared" si="0"/>
        <v>0</v>
      </c>
      <c r="D8" s="115" t="s">
        <v>16</v>
      </c>
      <c r="E8" s="115">
        <f t="shared" si="1"/>
        <v>0</v>
      </c>
      <c r="F8" s="115" t="s">
        <v>16</v>
      </c>
      <c r="G8" s="116" t="s">
        <v>16</v>
      </c>
      <c r="H8" s="117" t="s">
        <v>16</v>
      </c>
    </row>
    <row r="9" spans="1:8" ht="19.5" customHeight="1">
      <c r="A9" s="112" t="s">
        <v>16</v>
      </c>
      <c r="B9" s="113" t="s">
        <v>16</v>
      </c>
      <c r="C9" s="114">
        <f t="shared" si="0"/>
        <v>0</v>
      </c>
      <c r="D9" s="115" t="s">
        <v>16</v>
      </c>
      <c r="E9" s="115">
        <f t="shared" si="1"/>
        <v>0</v>
      </c>
      <c r="F9" s="115" t="s">
        <v>16</v>
      </c>
      <c r="G9" s="116" t="s">
        <v>16</v>
      </c>
      <c r="H9" s="117" t="s">
        <v>16</v>
      </c>
    </row>
    <row r="10" spans="1:8" ht="19.5" customHeight="1">
      <c r="A10" s="112" t="s">
        <v>16</v>
      </c>
      <c r="B10" s="113" t="s">
        <v>16</v>
      </c>
      <c r="C10" s="114">
        <f t="shared" si="0"/>
        <v>0</v>
      </c>
      <c r="D10" s="115" t="s">
        <v>16</v>
      </c>
      <c r="E10" s="115">
        <f t="shared" si="1"/>
        <v>0</v>
      </c>
      <c r="F10" s="115" t="s">
        <v>16</v>
      </c>
      <c r="G10" s="116" t="s">
        <v>16</v>
      </c>
      <c r="H10" s="117" t="s">
        <v>16</v>
      </c>
    </row>
    <row r="11" spans="1:8" ht="19.5" customHeight="1">
      <c r="A11" s="112" t="s">
        <v>16</v>
      </c>
      <c r="B11" s="113" t="s">
        <v>16</v>
      </c>
      <c r="C11" s="114">
        <f t="shared" si="0"/>
        <v>0</v>
      </c>
      <c r="D11" s="115" t="s">
        <v>16</v>
      </c>
      <c r="E11" s="115">
        <f t="shared" si="1"/>
        <v>0</v>
      </c>
      <c r="F11" s="115" t="s">
        <v>16</v>
      </c>
      <c r="G11" s="116" t="s">
        <v>16</v>
      </c>
      <c r="H11" s="117" t="s">
        <v>16</v>
      </c>
    </row>
    <row r="12" spans="1:8" ht="19.5" customHeight="1">
      <c r="A12" s="112" t="s">
        <v>16</v>
      </c>
      <c r="B12" s="113" t="s">
        <v>16</v>
      </c>
      <c r="C12" s="114">
        <f t="shared" si="0"/>
        <v>0</v>
      </c>
      <c r="D12" s="115" t="s">
        <v>16</v>
      </c>
      <c r="E12" s="115">
        <f t="shared" si="1"/>
        <v>0</v>
      </c>
      <c r="F12" s="115" t="s">
        <v>16</v>
      </c>
      <c r="G12" s="116" t="s">
        <v>16</v>
      </c>
      <c r="H12" s="117" t="s">
        <v>16</v>
      </c>
    </row>
    <row r="13" spans="1:8" ht="19.5" customHeight="1">
      <c r="A13" s="112" t="s">
        <v>16</v>
      </c>
      <c r="B13" s="113" t="s">
        <v>16</v>
      </c>
      <c r="C13" s="114">
        <f t="shared" si="0"/>
        <v>0</v>
      </c>
      <c r="D13" s="115" t="s">
        <v>16</v>
      </c>
      <c r="E13" s="115">
        <f t="shared" si="1"/>
        <v>0</v>
      </c>
      <c r="F13" s="115" t="s">
        <v>16</v>
      </c>
      <c r="G13" s="116" t="s">
        <v>16</v>
      </c>
      <c r="H13" s="117" t="s">
        <v>16</v>
      </c>
    </row>
    <row r="14" spans="1:8" ht="19.5" customHeight="1">
      <c r="A14" s="112" t="s">
        <v>16</v>
      </c>
      <c r="B14" s="113" t="s">
        <v>16</v>
      </c>
      <c r="C14" s="114">
        <f t="shared" si="0"/>
        <v>0</v>
      </c>
      <c r="D14" s="115" t="s">
        <v>16</v>
      </c>
      <c r="E14" s="115">
        <f t="shared" si="1"/>
        <v>0</v>
      </c>
      <c r="F14" s="115" t="s">
        <v>16</v>
      </c>
      <c r="G14" s="116" t="s">
        <v>16</v>
      </c>
      <c r="H14" s="117" t="s">
        <v>16</v>
      </c>
    </row>
    <row r="15" spans="1:8" ht="19.5" customHeight="1">
      <c r="A15" s="112" t="s">
        <v>16</v>
      </c>
      <c r="B15" s="113" t="s">
        <v>16</v>
      </c>
      <c r="C15" s="114">
        <f t="shared" si="0"/>
        <v>0</v>
      </c>
      <c r="D15" s="115" t="s">
        <v>16</v>
      </c>
      <c r="E15" s="115">
        <f t="shared" si="1"/>
        <v>0</v>
      </c>
      <c r="F15" s="115" t="s">
        <v>16</v>
      </c>
      <c r="G15" s="116" t="s">
        <v>16</v>
      </c>
      <c r="H15" s="117" t="s">
        <v>16</v>
      </c>
    </row>
    <row r="16" spans="1:8" ht="19.5" customHeight="1">
      <c r="A16" s="112" t="s">
        <v>16</v>
      </c>
      <c r="B16" s="113" t="s">
        <v>16</v>
      </c>
      <c r="C16" s="114">
        <f t="shared" si="0"/>
        <v>0</v>
      </c>
      <c r="D16" s="115" t="s">
        <v>16</v>
      </c>
      <c r="E16" s="115">
        <f t="shared" si="1"/>
        <v>0</v>
      </c>
      <c r="F16" s="115" t="s">
        <v>16</v>
      </c>
      <c r="G16" s="116" t="s">
        <v>16</v>
      </c>
      <c r="H16" s="117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7" sqref="A7:H18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3"/>
      <c r="B1" s="54"/>
      <c r="C1" s="54"/>
      <c r="D1" s="54"/>
      <c r="E1" s="54"/>
      <c r="F1" s="54"/>
      <c r="G1" s="54"/>
      <c r="H1" s="55" t="s">
        <v>327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</row>
    <row r="2" spans="1:245" ht="19.5" customHeight="1">
      <c r="A2" s="56" t="s">
        <v>328</v>
      </c>
      <c r="B2" s="56"/>
      <c r="C2" s="56"/>
      <c r="D2" s="56"/>
      <c r="E2" s="56"/>
      <c r="F2" s="56"/>
      <c r="G2" s="56"/>
      <c r="H2" s="56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</row>
    <row r="3" spans="1:245" ht="19.5" customHeight="1">
      <c r="A3" s="57" t="s">
        <v>16</v>
      </c>
      <c r="B3" s="57"/>
      <c r="C3" s="57"/>
      <c r="D3" s="57"/>
      <c r="E3" s="57"/>
      <c r="F3" s="58"/>
      <c r="G3" s="58"/>
      <c r="H3" s="59" t="s">
        <v>329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</row>
    <row r="4" spans="1:245" ht="19.5" customHeight="1">
      <c r="A4" s="60" t="s">
        <v>58</v>
      </c>
      <c r="B4" s="61"/>
      <c r="C4" s="61"/>
      <c r="D4" s="61"/>
      <c r="E4" s="62"/>
      <c r="F4" s="63" t="s">
        <v>330</v>
      </c>
      <c r="G4" s="64"/>
      <c r="H4" s="64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</row>
    <row r="5" spans="1:245" ht="19.5" customHeight="1">
      <c r="A5" s="60" t="s">
        <v>67</v>
      </c>
      <c r="B5" s="61"/>
      <c r="C5" s="62"/>
      <c r="D5" s="65" t="s">
        <v>68</v>
      </c>
      <c r="E5" s="66" t="s">
        <v>106</v>
      </c>
      <c r="F5" s="67" t="s">
        <v>59</v>
      </c>
      <c r="G5" s="67" t="s">
        <v>102</v>
      </c>
      <c r="H5" s="64" t="s">
        <v>103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</row>
    <row r="6" spans="1:245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  <c r="I6" s="94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</row>
    <row r="7" spans="1:245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 t="s">
        <v>16</v>
      </c>
      <c r="G7" s="76" t="s">
        <v>16</v>
      </c>
      <c r="H7" s="76" t="s">
        <v>16</v>
      </c>
      <c r="I7" s="94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</row>
    <row r="8" spans="1:245" ht="19.5" customHeight="1">
      <c r="A8" s="77"/>
      <c r="B8" s="77"/>
      <c r="C8" s="77"/>
      <c r="D8" s="78"/>
      <c r="E8" s="79"/>
      <c r="F8" s="79"/>
      <c r="G8" s="79"/>
      <c r="H8" s="80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</row>
    <row r="9" spans="1:245" ht="19.5" customHeight="1">
      <c r="A9" s="81"/>
      <c r="B9" s="81"/>
      <c r="C9" s="81"/>
      <c r="D9" s="82"/>
      <c r="E9" s="82"/>
      <c r="F9" s="82"/>
      <c r="G9" s="82"/>
      <c r="H9" s="82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</row>
    <row r="10" spans="1:245" ht="19.5" customHeight="1">
      <c r="A10" s="81"/>
      <c r="B10" s="81"/>
      <c r="C10" s="81"/>
      <c r="D10" s="81"/>
      <c r="E10" s="81"/>
      <c r="F10" s="81"/>
      <c r="G10" s="81"/>
      <c r="H10" s="82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</row>
    <row r="11" spans="1:245" ht="19.5" customHeight="1">
      <c r="A11" s="81"/>
      <c r="B11" s="81"/>
      <c r="C11" s="81"/>
      <c r="D11" s="82"/>
      <c r="E11" s="82"/>
      <c r="F11" s="82"/>
      <c r="G11" s="82"/>
      <c r="H11" s="82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</row>
    <row r="12" spans="1:245" ht="19.5" customHeight="1">
      <c r="A12" s="81"/>
      <c r="B12" s="81"/>
      <c r="C12" s="81"/>
      <c r="D12" s="82"/>
      <c r="E12" s="82"/>
      <c r="F12" s="82"/>
      <c r="G12" s="82"/>
      <c r="H12" s="82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</row>
    <row r="13" spans="1:245" ht="19.5" customHeight="1">
      <c r="A13" s="81"/>
      <c r="B13" s="81"/>
      <c r="C13" s="81"/>
      <c r="D13" s="81"/>
      <c r="E13" s="81"/>
      <c r="F13" s="81"/>
      <c r="G13" s="81"/>
      <c r="H13" s="82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</row>
    <row r="14" spans="1:245" ht="19.5" customHeight="1">
      <c r="A14" s="81"/>
      <c r="B14" s="81"/>
      <c r="C14" s="81"/>
      <c r="D14" s="82"/>
      <c r="E14" s="82"/>
      <c r="F14" s="82"/>
      <c r="G14" s="82"/>
      <c r="H14" s="82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</row>
    <row r="15" spans="1:245" ht="19.5" customHeight="1">
      <c r="A15" s="83"/>
      <c r="B15" s="81"/>
      <c r="C15" s="81"/>
      <c r="D15" s="82"/>
      <c r="E15" s="82"/>
      <c r="F15" s="82"/>
      <c r="G15" s="82"/>
      <c r="H15" s="82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</row>
    <row r="16" spans="1:245" ht="19.5" customHeight="1">
      <c r="A16" s="83"/>
      <c r="B16" s="83"/>
      <c r="C16" s="81"/>
      <c r="D16" s="81"/>
      <c r="E16" s="83"/>
      <c r="F16" s="83"/>
      <c r="G16" s="83"/>
      <c r="H16" s="82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</row>
    <row r="17" spans="1:245" ht="19.5" customHeight="1">
      <c r="A17" s="83"/>
      <c r="B17" s="83"/>
      <c r="C17" s="81"/>
      <c r="D17" s="82"/>
      <c r="E17" s="82"/>
      <c r="F17" s="82"/>
      <c r="G17" s="82"/>
      <c r="H17" s="82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</row>
    <row r="18" spans="1:245" ht="19.5" customHeight="1">
      <c r="A18" s="81"/>
      <c r="B18" s="83"/>
      <c r="C18" s="81"/>
      <c r="D18" s="82"/>
      <c r="E18" s="82"/>
      <c r="F18" s="82"/>
      <c r="G18" s="82"/>
      <c r="H18" s="82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</row>
    <row r="19" spans="1:245" ht="19.5" customHeight="1">
      <c r="A19" s="84"/>
      <c r="B19" s="85"/>
      <c r="C19" s="85"/>
      <c r="D19" s="85"/>
      <c r="E19" s="85"/>
      <c r="F19" s="85"/>
      <c r="G19" s="85"/>
      <c r="H19" s="86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</row>
    <row r="20" spans="1:245" ht="19.5" customHeight="1">
      <c r="A20" s="85"/>
      <c r="B20" s="85"/>
      <c r="C20" s="85"/>
      <c r="D20" s="86"/>
      <c r="E20" s="86"/>
      <c r="F20" s="86"/>
      <c r="G20" s="86"/>
      <c r="H20" s="86"/>
      <c r="I20" s="85"/>
      <c r="J20" s="84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</row>
    <row r="21" spans="1:245" ht="19.5" customHeight="1">
      <c r="A21" s="85"/>
      <c r="B21" s="85"/>
      <c r="C21" s="85"/>
      <c r="D21" s="86"/>
      <c r="E21" s="86"/>
      <c r="F21" s="86"/>
      <c r="G21" s="86"/>
      <c r="H21" s="86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</row>
    <row r="22" spans="1:245" ht="19.5" customHeight="1">
      <c r="A22" s="85"/>
      <c r="B22" s="85"/>
      <c r="C22" s="85"/>
      <c r="D22" s="85"/>
      <c r="E22" s="85"/>
      <c r="F22" s="85"/>
      <c r="G22" s="85"/>
      <c r="H22" s="86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</row>
    <row r="23" spans="1:245" ht="19.5" customHeight="1">
      <c r="A23" s="85"/>
      <c r="B23" s="85"/>
      <c r="C23" s="85"/>
      <c r="D23" s="86"/>
      <c r="E23" s="86"/>
      <c r="F23" s="86"/>
      <c r="G23" s="86"/>
      <c r="H23" s="86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</row>
    <row r="24" spans="1:245" ht="19.5" customHeight="1">
      <c r="A24" s="85"/>
      <c r="B24" s="85"/>
      <c r="C24" s="85"/>
      <c r="D24" s="86"/>
      <c r="E24" s="86"/>
      <c r="F24" s="86"/>
      <c r="G24" s="86"/>
      <c r="H24" s="86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</row>
    <row r="25" spans="1:245" ht="19.5" customHeight="1">
      <c r="A25" s="85"/>
      <c r="B25" s="85"/>
      <c r="C25" s="85"/>
      <c r="D25" s="85"/>
      <c r="E25" s="85"/>
      <c r="F25" s="85"/>
      <c r="G25" s="85"/>
      <c r="H25" s="86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</row>
    <row r="26" spans="1:245" ht="19.5" customHeight="1">
      <c r="A26" s="85"/>
      <c r="B26" s="85"/>
      <c r="C26" s="85"/>
      <c r="D26" s="86"/>
      <c r="E26" s="86"/>
      <c r="F26" s="86"/>
      <c r="G26" s="86"/>
      <c r="H26" s="86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</row>
    <row r="27" spans="1:245" ht="19.5" customHeight="1">
      <c r="A27" s="85"/>
      <c r="B27" s="85"/>
      <c r="C27" s="85"/>
      <c r="D27" s="86"/>
      <c r="E27" s="86"/>
      <c r="F27" s="86"/>
      <c r="G27" s="86"/>
      <c r="H27" s="86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</row>
    <row r="28" spans="1:245" ht="19.5" customHeight="1">
      <c r="A28" s="85"/>
      <c r="B28" s="85"/>
      <c r="C28" s="85"/>
      <c r="D28" s="85"/>
      <c r="E28" s="85"/>
      <c r="F28" s="85"/>
      <c r="G28" s="85"/>
      <c r="H28" s="86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</row>
    <row r="29" spans="1:245" ht="19.5" customHeight="1">
      <c r="A29" s="85"/>
      <c r="B29" s="85"/>
      <c r="C29" s="85"/>
      <c r="D29" s="86"/>
      <c r="E29" s="86"/>
      <c r="F29" s="86"/>
      <c r="G29" s="86"/>
      <c r="H29" s="86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</row>
    <row r="30" spans="1:245" ht="19.5" customHeight="1">
      <c r="A30" s="85"/>
      <c r="B30" s="85"/>
      <c r="C30" s="85"/>
      <c r="D30" s="86"/>
      <c r="E30" s="86"/>
      <c r="F30" s="86"/>
      <c r="G30" s="86"/>
      <c r="H30" s="86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</row>
    <row r="31" spans="1:245" ht="19.5" customHeight="1">
      <c r="A31" s="85"/>
      <c r="B31" s="85"/>
      <c r="C31" s="85"/>
      <c r="D31" s="85"/>
      <c r="E31" s="85"/>
      <c r="F31" s="85"/>
      <c r="G31" s="85"/>
      <c r="H31" s="86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</row>
    <row r="32" spans="1:245" ht="19.5" customHeight="1">
      <c r="A32" s="85"/>
      <c r="B32" s="85"/>
      <c r="C32" s="85"/>
      <c r="D32" s="85"/>
      <c r="E32" s="87"/>
      <c r="F32" s="87"/>
      <c r="G32" s="87"/>
      <c r="H32" s="86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</row>
    <row r="33" spans="1:245" ht="19.5" customHeight="1">
      <c r="A33" s="85"/>
      <c r="B33" s="85"/>
      <c r="C33" s="85"/>
      <c r="D33" s="85"/>
      <c r="E33" s="87"/>
      <c r="F33" s="87"/>
      <c r="G33" s="87"/>
      <c r="H33" s="8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</row>
    <row r="34" spans="1:245" ht="19.5" customHeight="1">
      <c r="A34" s="85"/>
      <c r="B34" s="85"/>
      <c r="C34" s="85"/>
      <c r="D34" s="85"/>
      <c r="E34" s="85"/>
      <c r="F34" s="85"/>
      <c r="G34" s="85"/>
      <c r="H34" s="86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</row>
    <row r="35" spans="1:245" ht="19.5" customHeight="1">
      <c r="A35" s="85"/>
      <c r="B35" s="85"/>
      <c r="C35" s="85"/>
      <c r="D35" s="85"/>
      <c r="E35" s="88"/>
      <c r="F35" s="88"/>
      <c r="G35" s="88"/>
      <c r="H35" s="86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</row>
    <row r="36" spans="1:245" ht="19.5" customHeight="1">
      <c r="A36" s="89"/>
      <c r="B36" s="89"/>
      <c r="C36" s="89"/>
      <c r="D36" s="89"/>
      <c r="E36" s="90"/>
      <c r="F36" s="90"/>
      <c r="G36" s="90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91"/>
      <c r="B37" s="91"/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</row>
    <row r="38" spans="1:245" ht="19.5" customHeight="1">
      <c r="A38" s="89"/>
      <c r="B38" s="89"/>
      <c r="C38" s="89"/>
      <c r="D38" s="89"/>
      <c r="E38" s="89"/>
      <c r="F38" s="89"/>
      <c r="G38" s="89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</row>
    <row r="39" spans="1:245" ht="19.5" customHeight="1">
      <c r="A39" s="93"/>
      <c r="B39" s="93"/>
      <c r="C39" s="93"/>
      <c r="D39" s="93"/>
      <c r="E39" s="93"/>
      <c r="F39" s="89"/>
      <c r="G39" s="89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</row>
    <row r="40" spans="1:245" ht="19.5" customHeight="1">
      <c r="A40" s="93"/>
      <c r="B40" s="93"/>
      <c r="C40" s="93"/>
      <c r="D40" s="93"/>
      <c r="E40" s="93"/>
      <c r="F40" s="89"/>
      <c r="G40" s="89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</row>
    <row r="41" spans="1:245" ht="19.5" customHeight="1">
      <c r="A41" s="93"/>
      <c r="B41" s="93"/>
      <c r="C41" s="93"/>
      <c r="D41" s="93"/>
      <c r="E41" s="93"/>
      <c r="F41" s="89"/>
      <c r="G41" s="89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</row>
    <row r="42" spans="1:245" ht="19.5" customHeight="1">
      <c r="A42" s="93"/>
      <c r="B42" s="93"/>
      <c r="C42" s="93"/>
      <c r="D42" s="93"/>
      <c r="E42" s="93"/>
      <c r="F42" s="89"/>
      <c r="G42" s="89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</row>
    <row r="43" spans="1:245" ht="19.5" customHeight="1">
      <c r="A43" s="93"/>
      <c r="B43" s="93"/>
      <c r="C43" s="93"/>
      <c r="D43" s="93"/>
      <c r="E43" s="93"/>
      <c r="F43" s="89"/>
      <c r="G43" s="89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</row>
    <row r="44" spans="1:245" ht="19.5" customHeight="1">
      <c r="A44" s="93"/>
      <c r="B44" s="93"/>
      <c r="C44" s="93"/>
      <c r="D44" s="93"/>
      <c r="E44" s="93"/>
      <c r="F44" s="89"/>
      <c r="G44" s="89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</row>
    <row r="45" spans="1:245" ht="19.5" customHeight="1">
      <c r="A45" s="93"/>
      <c r="B45" s="93"/>
      <c r="C45" s="93"/>
      <c r="D45" s="93"/>
      <c r="E45" s="93"/>
      <c r="F45" s="89"/>
      <c r="G45" s="89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</row>
    <row r="46" spans="1:245" ht="19.5" customHeight="1">
      <c r="A46" s="93"/>
      <c r="B46" s="93"/>
      <c r="C46" s="93"/>
      <c r="D46" s="93"/>
      <c r="E46" s="93"/>
      <c r="F46" s="89"/>
      <c r="G46" s="89"/>
      <c r="H46" s="92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</row>
    <row r="47" spans="1:245" ht="19.5" customHeight="1">
      <c r="A47" s="93"/>
      <c r="B47" s="93"/>
      <c r="C47" s="93"/>
      <c r="D47" s="93"/>
      <c r="E47" s="93"/>
      <c r="F47" s="89"/>
      <c r="G47" s="89"/>
      <c r="H47" s="9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</row>
    <row r="48" spans="1:245" ht="19.5" customHeight="1">
      <c r="A48" s="93"/>
      <c r="B48" s="93"/>
      <c r="C48" s="93"/>
      <c r="D48" s="93"/>
      <c r="E48" s="93"/>
      <c r="F48" s="89"/>
      <c r="G48" s="89"/>
      <c r="H48" s="9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331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332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317</v>
      </c>
      <c r="B4" s="17"/>
      <c r="C4" s="18" t="s">
        <v>0</v>
      </c>
      <c r="D4" s="19"/>
      <c r="E4" s="19"/>
      <c r="F4" s="19"/>
      <c r="G4" s="19"/>
      <c r="H4" s="20"/>
    </row>
    <row r="5" spans="1:8" ht="21" customHeight="1">
      <c r="A5" s="21" t="s">
        <v>333</v>
      </c>
      <c r="B5" s="22" t="s">
        <v>334</v>
      </c>
      <c r="C5" s="17" t="s">
        <v>335</v>
      </c>
      <c r="D5" s="17"/>
      <c r="E5" s="17"/>
      <c r="F5" s="23" t="s">
        <v>336</v>
      </c>
      <c r="G5" s="17"/>
      <c r="H5" s="17"/>
    </row>
    <row r="6" spans="1:8" ht="21" customHeight="1">
      <c r="A6" s="24"/>
      <c r="B6" s="25"/>
      <c r="C6" s="17"/>
      <c r="D6" s="17"/>
      <c r="E6" s="17"/>
      <c r="F6" s="26" t="s">
        <v>337</v>
      </c>
      <c r="G6" s="27" t="s">
        <v>338</v>
      </c>
      <c r="H6" s="27" t="s">
        <v>339</v>
      </c>
    </row>
    <row r="7" spans="1:8" ht="21" customHeight="1">
      <c r="A7" s="24"/>
      <c r="B7" s="17" t="s">
        <v>340</v>
      </c>
      <c r="C7" s="18" t="s">
        <v>341</v>
      </c>
      <c r="D7" s="19" t="s">
        <v>342</v>
      </c>
      <c r="E7" s="20"/>
      <c r="F7" s="28">
        <f aca="true" t="shared" si="0" ref="F7:F15">SUM(G7,H7)</f>
        <v>1.8</v>
      </c>
      <c r="G7" s="29">
        <v>1.8</v>
      </c>
      <c r="H7" s="29">
        <v>0</v>
      </c>
    </row>
    <row r="8" spans="1:8" ht="21" customHeight="1">
      <c r="A8" s="24"/>
      <c r="B8" s="17" t="s">
        <v>343</v>
      </c>
      <c r="C8" s="18" t="s">
        <v>344</v>
      </c>
      <c r="D8" s="19" t="s">
        <v>345</v>
      </c>
      <c r="E8" s="20"/>
      <c r="F8" s="28">
        <f t="shared" si="0"/>
        <v>101.62</v>
      </c>
      <c r="G8" s="30">
        <v>101.62</v>
      </c>
      <c r="H8" s="30">
        <v>0</v>
      </c>
    </row>
    <row r="9" spans="1:8" ht="21" customHeight="1">
      <c r="A9" s="24"/>
      <c r="B9" s="17" t="s">
        <v>346</v>
      </c>
      <c r="C9" s="18" t="s">
        <v>347</v>
      </c>
      <c r="D9" s="19" t="s">
        <v>348</v>
      </c>
      <c r="E9" s="20"/>
      <c r="F9" s="28">
        <f t="shared" si="0"/>
        <v>0</v>
      </c>
      <c r="G9" s="30">
        <v>0</v>
      </c>
      <c r="H9" s="30">
        <v>0</v>
      </c>
    </row>
    <row r="10" spans="1:8" ht="21" customHeight="1">
      <c r="A10" s="24"/>
      <c r="B10" s="17" t="s">
        <v>349</v>
      </c>
      <c r="C10" s="18" t="s">
        <v>350</v>
      </c>
      <c r="D10" s="19" t="s">
        <v>351</v>
      </c>
      <c r="E10" s="20"/>
      <c r="F10" s="28">
        <f t="shared" si="0"/>
        <v>0</v>
      </c>
      <c r="G10" s="30">
        <v>0</v>
      </c>
      <c r="H10" s="30">
        <v>0</v>
      </c>
    </row>
    <row r="11" spans="1:8" ht="21" customHeight="1">
      <c r="A11" s="24"/>
      <c r="B11" s="17" t="s">
        <v>352</v>
      </c>
      <c r="C11" s="18" t="s">
        <v>353</v>
      </c>
      <c r="D11" s="19" t="s">
        <v>354</v>
      </c>
      <c r="E11" s="20"/>
      <c r="F11" s="28">
        <f t="shared" si="0"/>
        <v>1.73</v>
      </c>
      <c r="G11" s="30">
        <v>1.73</v>
      </c>
      <c r="H11" s="30">
        <v>0</v>
      </c>
    </row>
    <row r="12" spans="1:8" ht="21" customHeight="1">
      <c r="A12" s="24"/>
      <c r="B12" s="17" t="s">
        <v>355</v>
      </c>
      <c r="C12" s="18" t="s">
        <v>16</v>
      </c>
      <c r="D12" s="19" t="s">
        <v>356</v>
      </c>
      <c r="E12" s="20"/>
      <c r="F12" s="28">
        <f t="shared" si="0"/>
        <v>0</v>
      </c>
      <c r="G12" s="30">
        <v>0</v>
      </c>
      <c r="H12" s="30">
        <v>0</v>
      </c>
    </row>
    <row r="13" spans="1:8" ht="21" customHeight="1">
      <c r="A13" s="24"/>
      <c r="B13" s="17" t="s">
        <v>357</v>
      </c>
      <c r="C13" s="18" t="s">
        <v>16</v>
      </c>
      <c r="D13" s="19" t="s">
        <v>358</v>
      </c>
      <c r="E13" s="20"/>
      <c r="F13" s="28">
        <f t="shared" si="0"/>
        <v>0</v>
      </c>
      <c r="G13" s="30">
        <v>0</v>
      </c>
      <c r="H13" s="30">
        <v>0</v>
      </c>
    </row>
    <row r="14" spans="1:8" ht="21" customHeight="1">
      <c r="A14" s="24"/>
      <c r="B14" s="22" t="s">
        <v>359</v>
      </c>
      <c r="C14" s="18" t="s">
        <v>16</v>
      </c>
      <c r="D14" s="19" t="s">
        <v>360</v>
      </c>
      <c r="E14" s="20"/>
      <c r="F14" s="28">
        <f t="shared" si="0"/>
        <v>0</v>
      </c>
      <c r="G14" s="31">
        <v>0</v>
      </c>
      <c r="H14" s="31">
        <v>0</v>
      </c>
    </row>
    <row r="15" spans="1:8" ht="21" customHeight="1">
      <c r="A15" s="24"/>
      <c r="B15" s="32" t="s">
        <v>361</v>
      </c>
      <c r="C15" s="33"/>
      <c r="D15" s="33"/>
      <c r="E15" s="23"/>
      <c r="F15" s="34">
        <f t="shared" si="0"/>
        <v>105.15</v>
      </c>
      <c r="G15" s="35">
        <f aca="true" t="shared" si="1" ref="G15:H15">SUM(G7:G14)</f>
        <v>105.15</v>
      </c>
      <c r="H15" s="35">
        <f t="shared" si="1"/>
        <v>0</v>
      </c>
    </row>
    <row r="16" spans="1:8" ht="61.5" customHeight="1">
      <c r="A16" s="21" t="s">
        <v>362</v>
      </c>
      <c r="B16" s="36" t="s">
        <v>363</v>
      </c>
      <c r="C16" s="37"/>
      <c r="D16" s="37"/>
      <c r="E16" s="37" t="s">
        <v>364</v>
      </c>
      <c r="F16" s="37"/>
      <c r="G16" s="37"/>
      <c r="H16" s="38"/>
    </row>
    <row r="17" spans="1:8" ht="21" customHeight="1">
      <c r="A17" s="39" t="s">
        <v>365</v>
      </c>
      <c r="B17" s="40" t="s">
        <v>366</v>
      </c>
      <c r="C17" s="21" t="s">
        <v>367</v>
      </c>
      <c r="D17" s="32" t="s">
        <v>368</v>
      </c>
      <c r="E17" s="33"/>
      <c r="F17" s="33"/>
      <c r="G17" s="17" t="s">
        <v>369</v>
      </c>
      <c r="H17" s="17"/>
    </row>
    <row r="18" spans="1:8" ht="21" customHeight="1">
      <c r="A18" s="39"/>
      <c r="B18" s="39" t="s">
        <v>370</v>
      </c>
      <c r="C18" s="41" t="s">
        <v>371</v>
      </c>
      <c r="D18" s="42" t="s">
        <v>372</v>
      </c>
      <c r="E18" s="43" t="s">
        <v>373</v>
      </c>
      <c r="F18" s="44"/>
      <c r="G18" s="45" t="s">
        <v>374</v>
      </c>
      <c r="H18" s="45" t="s">
        <v>375</v>
      </c>
    </row>
    <row r="19" spans="1:8" ht="21" customHeight="1">
      <c r="A19" s="39"/>
      <c r="B19" s="39"/>
      <c r="C19" s="46"/>
      <c r="D19" s="42" t="s">
        <v>376</v>
      </c>
      <c r="E19" s="43" t="s">
        <v>377</v>
      </c>
      <c r="F19" s="44"/>
      <c r="G19" s="45" t="s">
        <v>374</v>
      </c>
      <c r="H19" s="45" t="s">
        <v>378</v>
      </c>
    </row>
    <row r="20" spans="1:8" ht="21" customHeight="1">
      <c r="A20" s="39"/>
      <c r="B20" s="39"/>
      <c r="C20" s="47"/>
      <c r="D20" s="42" t="s">
        <v>379</v>
      </c>
      <c r="E20" s="48" t="s">
        <v>380</v>
      </c>
      <c r="F20" s="48"/>
      <c r="G20" s="45" t="s">
        <v>381</v>
      </c>
      <c r="H20" s="45" t="s">
        <v>382</v>
      </c>
    </row>
    <row r="21" spans="1:8" ht="21" customHeight="1">
      <c r="A21" s="39"/>
      <c r="B21" s="39"/>
      <c r="C21" s="41" t="s">
        <v>383</v>
      </c>
      <c r="D21" s="42" t="s">
        <v>372</v>
      </c>
      <c r="E21" s="48" t="s">
        <v>384</v>
      </c>
      <c r="F21" s="48"/>
      <c r="G21" s="45" t="s">
        <v>385</v>
      </c>
      <c r="H21" s="45" t="s">
        <v>386</v>
      </c>
    </row>
    <row r="22" spans="1:8" ht="21" customHeight="1">
      <c r="A22" s="39"/>
      <c r="B22" s="39"/>
      <c r="C22" s="46"/>
      <c r="D22" s="42" t="s">
        <v>376</v>
      </c>
      <c r="E22" s="48" t="s">
        <v>387</v>
      </c>
      <c r="F22" s="48"/>
      <c r="G22" s="45" t="s">
        <v>385</v>
      </c>
      <c r="H22" s="45" t="s">
        <v>388</v>
      </c>
    </row>
    <row r="23" spans="1:8" ht="21" customHeight="1">
      <c r="A23" s="39"/>
      <c r="B23" s="39"/>
      <c r="C23" s="47"/>
      <c r="D23" s="42" t="s">
        <v>379</v>
      </c>
      <c r="E23" s="48" t="s">
        <v>16</v>
      </c>
      <c r="F23" s="48"/>
      <c r="G23" s="45" t="s">
        <v>16</v>
      </c>
      <c r="H23" s="45" t="s">
        <v>389</v>
      </c>
    </row>
    <row r="24" spans="1:8" ht="21" customHeight="1">
      <c r="A24" s="39"/>
      <c r="B24" s="39"/>
      <c r="C24" s="41" t="s">
        <v>390</v>
      </c>
      <c r="D24" s="42" t="s">
        <v>372</v>
      </c>
      <c r="E24" s="48" t="s">
        <v>391</v>
      </c>
      <c r="F24" s="48"/>
      <c r="G24" s="45" t="s">
        <v>392</v>
      </c>
      <c r="H24" s="45" t="s">
        <v>393</v>
      </c>
    </row>
    <row r="25" spans="1:8" ht="21" customHeight="1">
      <c r="A25" s="39"/>
      <c r="B25" s="39"/>
      <c r="C25" s="46"/>
      <c r="D25" s="42" t="s">
        <v>376</v>
      </c>
      <c r="E25" s="48" t="s">
        <v>394</v>
      </c>
      <c r="F25" s="48"/>
      <c r="G25" s="45" t="s">
        <v>392</v>
      </c>
      <c r="H25" s="45" t="s">
        <v>395</v>
      </c>
    </row>
    <row r="26" spans="1:8" ht="21" customHeight="1">
      <c r="A26" s="39"/>
      <c r="B26" s="39"/>
      <c r="C26" s="47"/>
      <c r="D26" s="42" t="s">
        <v>379</v>
      </c>
      <c r="E26" s="48" t="s">
        <v>16</v>
      </c>
      <c r="F26" s="48"/>
      <c r="G26" s="45" t="s">
        <v>16</v>
      </c>
      <c r="H26" s="45" t="s">
        <v>396</v>
      </c>
    </row>
    <row r="27" spans="1:8" ht="21" customHeight="1">
      <c r="A27" s="39"/>
      <c r="B27" s="39"/>
      <c r="C27" s="41" t="s">
        <v>397</v>
      </c>
      <c r="D27" s="42" t="s">
        <v>372</v>
      </c>
      <c r="E27" s="48" t="s">
        <v>398</v>
      </c>
      <c r="F27" s="48"/>
      <c r="G27" s="45" t="s">
        <v>399</v>
      </c>
      <c r="H27" s="45" t="s">
        <v>400</v>
      </c>
    </row>
    <row r="28" spans="1:8" ht="21" customHeight="1">
      <c r="A28" s="39"/>
      <c r="B28" s="39"/>
      <c r="C28" s="46"/>
      <c r="D28" s="42" t="s">
        <v>376</v>
      </c>
      <c r="E28" s="48" t="s">
        <v>401</v>
      </c>
      <c r="F28" s="48"/>
      <c r="G28" s="45" t="s">
        <v>402</v>
      </c>
      <c r="H28" s="45" t="s">
        <v>403</v>
      </c>
    </row>
    <row r="29" spans="1:8" ht="21" customHeight="1">
      <c r="A29" s="39"/>
      <c r="B29" s="39"/>
      <c r="C29" s="47"/>
      <c r="D29" s="42" t="s">
        <v>379</v>
      </c>
      <c r="E29" s="48" t="s">
        <v>16</v>
      </c>
      <c r="F29" s="48"/>
      <c r="G29" s="45" t="s">
        <v>16</v>
      </c>
      <c r="H29" s="45" t="s">
        <v>404</v>
      </c>
    </row>
    <row r="30" spans="1:8" ht="21" customHeight="1">
      <c r="A30" s="39"/>
      <c r="B30" s="39" t="s">
        <v>405</v>
      </c>
      <c r="C30" s="41" t="s">
        <v>406</v>
      </c>
      <c r="D30" s="42" t="s">
        <v>372</v>
      </c>
      <c r="E30" s="48" t="s">
        <v>16</v>
      </c>
      <c r="F30" s="48"/>
      <c r="G30" s="45" t="s">
        <v>16</v>
      </c>
      <c r="H30" s="45" t="s">
        <v>407</v>
      </c>
    </row>
    <row r="31" spans="1:8" ht="21" customHeight="1">
      <c r="A31" s="39"/>
      <c r="B31" s="39"/>
      <c r="C31" s="46"/>
      <c r="D31" s="42" t="s">
        <v>376</v>
      </c>
      <c r="E31" s="48" t="s">
        <v>16</v>
      </c>
      <c r="F31" s="48"/>
      <c r="G31" s="45" t="s">
        <v>16</v>
      </c>
      <c r="H31" s="45" t="s">
        <v>408</v>
      </c>
    </row>
    <row r="32" spans="1:8" ht="21" customHeight="1">
      <c r="A32" s="39"/>
      <c r="B32" s="39"/>
      <c r="C32" s="47"/>
      <c r="D32" s="42" t="s">
        <v>379</v>
      </c>
      <c r="E32" s="48" t="s">
        <v>16</v>
      </c>
      <c r="F32" s="48"/>
      <c r="G32" s="45" t="s">
        <v>16</v>
      </c>
      <c r="H32" s="45" t="s">
        <v>409</v>
      </c>
    </row>
    <row r="33" spans="1:8" ht="21" customHeight="1">
      <c r="A33" s="39"/>
      <c r="B33" s="39"/>
      <c r="C33" s="41" t="s">
        <v>410</v>
      </c>
      <c r="D33" s="42" t="s">
        <v>372</v>
      </c>
      <c r="E33" s="48" t="s">
        <v>411</v>
      </c>
      <c r="F33" s="48"/>
      <c r="G33" s="45" t="s">
        <v>385</v>
      </c>
      <c r="H33" s="45" t="s">
        <v>412</v>
      </c>
    </row>
    <row r="34" spans="1:8" ht="21" customHeight="1">
      <c r="A34" s="39"/>
      <c r="B34" s="39"/>
      <c r="C34" s="46"/>
      <c r="D34" s="42" t="s">
        <v>376</v>
      </c>
      <c r="E34" s="48" t="s">
        <v>413</v>
      </c>
      <c r="F34" s="48"/>
      <c r="G34" s="45" t="s">
        <v>385</v>
      </c>
      <c r="H34" s="45" t="s">
        <v>414</v>
      </c>
    </row>
    <row r="35" spans="1:8" ht="21" customHeight="1">
      <c r="A35" s="39"/>
      <c r="B35" s="39"/>
      <c r="C35" s="47"/>
      <c r="D35" s="42" t="s">
        <v>379</v>
      </c>
      <c r="E35" s="48" t="s">
        <v>415</v>
      </c>
      <c r="F35" s="48"/>
      <c r="G35" s="45" t="s">
        <v>385</v>
      </c>
      <c r="H35" s="45" t="s">
        <v>416</v>
      </c>
    </row>
    <row r="36" spans="1:8" ht="21" customHeight="1">
      <c r="A36" s="39"/>
      <c r="B36" s="39"/>
      <c r="C36" s="41" t="s">
        <v>417</v>
      </c>
      <c r="D36" s="42" t="s">
        <v>372</v>
      </c>
      <c r="E36" s="48" t="s">
        <v>418</v>
      </c>
      <c r="F36" s="48"/>
      <c r="G36" s="45" t="s">
        <v>385</v>
      </c>
      <c r="H36" s="45" t="s">
        <v>419</v>
      </c>
    </row>
    <row r="37" spans="1:8" ht="21" customHeight="1">
      <c r="A37" s="39"/>
      <c r="B37" s="39"/>
      <c r="C37" s="46"/>
      <c r="D37" s="42" t="s">
        <v>376</v>
      </c>
      <c r="E37" s="48" t="s">
        <v>16</v>
      </c>
      <c r="F37" s="48"/>
      <c r="G37" s="45" t="s">
        <v>16</v>
      </c>
      <c r="H37" s="45" t="s">
        <v>420</v>
      </c>
    </row>
    <row r="38" spans="1:8" ht="21" customHeight="1">
      <c r="A38" s="39"/>
      <c r="B38" s="39"/>
      <c r="C38" s="47"/>
      <c r="D38" s="42" t="s">
        <v>379</v>
      </c>
      <c r="E38" s="48" t="s">
        <v>16</v>
      </c>
      <c r="F38" s="48"/>
      <c r="G38" s="45" t="s">
        <v>16</v>
      </c>
      <c r="H38" s="45" t="s">
        <v>421</v>
      </c>
    </row>
    <row r="39" spans="1:8" ht="21" customHeight="1">
      <c r="A39" s="39"/>
      <c r="B39" s="39"/>
      <c r="C39" s="41" t="s">
        <v>422</v>
      </c>
      <c r="D39" s="42" t="s">
        <v>372</v>
      </c>
      <c r="E39" s="48" t="s">
        <v>423</v>
      </c>
      <c r="F39" s="48"/>
      <c r="G39" s="45" t="s">
        <v>385</v>
      </c>
      <c r="H39" s="45" t="s">
        <v>424</v>
      </c>
    </row>
    <row r="40" spans="1:8" ht="21" customHeight="1">
      <c r="A40" s="39"/>
      <c r="B40" s="39"/>
      <c r="C40" s="46"/>
      <c r="D40" s="42" t="s">
        <v>376</v>
      </c>
      <c r="E40" s="48" t="s">
        <v>425</v>
      </c>
      <c r="F40" s="48"/>
      <c r="G40" s="45" t="s">
        <v>385</v>
      </c>
      <c r="H40" s="45" t="s">
        <v>426</v>
      </c>
    </row>
    <row r="41" spans="1:8" ht="21" customHeight="1">
      <c r="A41" s="39"/>
      <c r="B41" s="49"/>
      <c r="C41" s="50"/>
      <c r="D41" s="42" t="s">
        <v>379</v>
      </c>
      <c r="E41" s="48" t="s">
        <v>427</v>
      </c>
      <c r="F41" s="48"/>
      <c r="G41" s="45" t="s">
        <v>385</v>
      </c>
      <c r="H41" s="45" t="s">
        <v>428</v>
      </c>
    </row>
    <row r="42" spans="1:8" ht="21" customHeight="1">
      <c r="A42" s="24"/>
      <c r="B42" s="17" t="s">
        <v>429</v>
      </c>
      <c r="C42" s="17" t="s">
        <v>430</v>
      </c>
      <c r="D42" s="42" t="s">
        <v>372</v>
      </c>
      <c r="E42" s="48" t="s">
        <v>431</v>
      </c>
      <c r="F42" s="48"/>
      <c r="G42" s="45" t="s">
        <v>385</v>
      </c>
      <c r="H42" s="45" t="s">
        <v>432</v>
      </c>
    </row>
    <row r="43" spans="1:8" ht="21" customHeight="1">
      <c r="A43" s="24"/>
      <c r="B43" s="17"/>
      <c r="C43" s="17"/>
      <c r="D43" s="42" t="s">
        <v>376</v>
      </c>
      <c r="E43" s="48" t="s">
        <v>433</v>
      </c>
      <c r="F43" s="48"/>
      <c r="G43" s="45" t="s">
        <v>385</v>
      </c>
      <c r="H43" s="45" t="s">
        <v>434</v>
      </c>
    </row>
    <row r="44" spans="1:8" ht="21" customHeight="1">
      <c r="A44" s="24"/>
      <c r="B44" s="17"/>
      <c r="C44" s="17"/>
      <c r="D44" s="51" t="s">
        <v>379</v>
      </c>
      <c r="E44" s="48" t="s">
        <v>435</v>
      </c>
      <c r="F44" s="48"/>
      <c r="G44" s="45" t="s">
        <v>385</v>
      </c>
      <c r="H44" s="45" t="s">
        <v>436</v>
      </c>
    </row>
    <row r="45" spans="5:8" ht="14.25">
      <c r="E45" s="52"/>
      <c r="F45" s="52"/>
      <c r="G45" s="52"/>
      <c r="H45" s="52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H24" sqref="H24"/>
    </sheetView>
  </sheetViews>
  <sheetFormatPr defaultColWidth="9.33203125" defaultRowHeight="11.25"/>
  <cols>
    <col min="1" max="1" width="45" style="0" customWidth="1"/>
    <col min="5" max="12" width="16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438</v>
      </c>
      <c r="B4" s="4" t="s">
        <v>439</v>
      </c>
      <c r="C4" s="4"/>
      <c r="D4" s="4"/>
      <c r="E4" s="4" t="s">
        <v>440</v>
      </c>
      <c r="F4" s="4" t="s">
        <v>441</v>
      </c>
      <c r="G4" s="4" t="s">
        <v>442</v>
      </c>
      <c r="H4" s="4" t="s">
        <v>442</v>
      </c>
      <c r="I4" s="4" t="s">
        <v>442</v>
      </c>
      <c r="J4" s="4" t="s">
        <v>442</v>
      </c>
      <c r="K4" s="4" t="s">
        <v>442</v>
      </c>
      <c r="L4" s="4" t="s">
        <v>442</v>
      </c>
    </row>
    <row r="5" spans="1:12" ht="12">
      <c r="A5" s="4"/>
      <c r="B5" s="4" t="s">
        <v>443</v>
      </c>
      <c r="C5" s="4" t="s">
        <v>338</v>
      </c>
      <c r="D5" s="4" t="s">
        <v>339</v>
      </c>
      <c r="E5" s="4"/>
      <c r="F5" s="4"/>
      <c r="G5" s="4" t="s">
        <v>444</v>
      </c>
      <c r="H5" s="4" t="s">
        <v>444</v>
      </c>
      <c r="I5" s="12" t="s">
        <v>405</v>
      </c>
      <c r="J5" s="12" t="s">
        <v>405</v>
      </c>
      <c r="K5" s="12" t="s">
        <v>430</v>
      </c>
      <c r="L5" s="12" t="s">
        <v>430</v>
      </c>
    </row>
    <row r="6" spans="1:12" ht="12">
      <c r="A6" s="5"/>
      <c r="B6" s="5"/>
      <c r="C6" s="5"/>
      <c r="D6" s="5"/>
      <c r="E6" s="5"/>
      <c r="F6" s="5"/>
      <c r="G6" s="5" t="s">
        <v>368</v>
      </c>
      <c r="H6" s="6" t="s">
        <v>445</v>
      </c>
      <c r="I6" s="6" t="s">
        <v>368</v>
      </c>
      <c r="J6" s="6" t="s">
        <v>445</v>
      </c>
      <c r="K6" s="6" t="s">
        <v>368</v>
      </c>
      <c r="L6" s="6" t="s">
        <v>445</v>
      </c>
    </row>
    <row r="7" spans="1:12" ht="17.25" customHeight="1">
      <c r="A7" s="7" t="s">
        <v>59</v>
      </c>
      <c r="B7" s="8">
        <v>1.73</v>
      </c>
      <c r="C7" s="8">
        <v>1.73</v>
      </c>
      <c r="D7" s="8">
        <f aca="true" t="shared" si="0" ref="D7:D16">B7-C7</f>
        <v>0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0</v>
      </c>
      <c r="B8" s="8">
        <v>1.73</v>
      </c>
      <c r="C8" s="8">
        <v>1.73</v>
      </c>
      <c r="D8" s="8">
        <f t="shared" si="0"/>
        <v>0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446</v>
      </c>
      <c r="B9" s="8">
        <v>1.73</v>
      </c>
      <c r="C9" s="8">
        <v>1.73</v>
      </c>
      <c r="D9" s="8">
        <f t="shared" si="0"/>
        <v>0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9" t="s">
        <v>447</v>
      </c>
      <c r="B10" s="8">
        <v>1.73</v>
      </c>
      <c r="C10" s="8">
        <v>1.73</v>
      </c>
      <c r="D10" s="8">
        <f t="shared" si="0"/>
        <v>0</v>
      </c>
      <c r="E10" s="7"/>
      <c r="F10" s="7" t="s">
        <v>448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10"/>
      <c r="B11" s="8">
        <v>0</v>
      </c>
      <c r="C11" s="8">
        <v>0</v>
      </c>
      <c r="D11" s="8">
        <f t="shared" si="0"/>
        <v>0</v>
      </c>
      <c r="E11" s="7"/>
      <c r="F11" s="7" t="s">
        <v>16</v>
      </c>
      <c r="G11" s="7" t="s">
        <v>449</v>
      </c>
      <c r="H11" s="7" t="s">
        <v>450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10"/>
      <c r="B12" s="8">
        <v>0</v>
      </c>
      <c r="C12" s="8">
        <v>0</v>
      </c>
      <c r="D12" s="8">
        <f t="shared" si="0"/>
        <v>0</v>
      </c>
      <c r="E12" s="7"/>
      <c r="F12" s="7" t="s">
        <v>16</v>
      </c>
      <c r="G12" s="7" t="s">
        <v>16</v>
      </c>
      <c r="H12" s="7" t="s">
        <v>16</v>
      </c>
      <c r="I12" s="7" t="s">
        <v>451</v>
      </c>
      <c r="J12" s="7" t="s">
        <v>452</v>
      </c>
      <c r="K12" s="7" t="s">
        <v>16</v>
      </c>
      <c r="L12" s="7" t="s">
        <v>16</v>
      </c>
    </row>
    <row r="13" spans="1:12" ht="17.25" customHeight="1">
      <c r="A13" s="10"/>
      <c r="B13" s="8">
        <v>0</v>
      </c>
      <c r="C13" s="8">
        <v>0</v>
      </c>
      <c r="D13" s="8">
        <f t="shared" si="0"/>
        <v>0</v>
      </c>
      <c r="E13" s="7"/>
      <c r="F13" s="7" t="s">
        <v>16</v>
      </c>
      <c r="G13" s="7" t="s">
        <v>16</v>
      </c>
      <c r="H13" s="7" t="s">
        <v>16</v>
      </c>
      <c r="I13" s="7" t="s">
        <v>453</v>
      </c>
      <c r="J13" s="7" t="s">
        <v>385</v>
      </c>
      <c r="K13" s="7" t="s">
        <v>16</v>
      </c>
      <c r="L13" s="7" t="s">
        <v>16</v>
      </c>
    </row>
    <row r="14" spans="1:12" ht="17.25" customHeight="1">
      <c r="A14" s="10"/>
      <c r="B14" s="8">
        <v>0</v>
      </c>
      <c r="C14" s="8">
        <v>0</v>
      </c>
      <c r="D14" s="8">
        <f t="shared" si="0"/>
        <v>0</v>
      </c>
      <c r="E14" s="7"/>
      <c r="F14" s="7" t="s">
        <v>16</v>
      </c>
      <c r="G14" s="7" t="s">
        <v>454</v>
      </c>
      <c r="H14" s="7" t="s">
        <v>385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10"/>
      <c r="B15" s="8">
        <v>0</v>
      </c>
      <c r="C15" s="8">
        <v>0</v>
      </c>
      <c r="D15" s="8">
        <f t="shared" si="0"/>
        <v>0</v>
      </c>
      <c r="E15" s="7"/>
      <c r="F15" s="7" t="s">
        <v>16</v>
      </c>
      <c r="G15" s="7" t="s">
        <v>455</v>
      </c>
      <c r="H15" s="7" t="s">
        <v>456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11"/>
      <c r="B16" s="8">
        <v>0</v>
      </c>
      <c r="C16" s="8">
        <v>0</v>
      </c>
      <c r="D16" s="8">
        <f t="shared" si="0"/>
        <v>0</v>
      </c>
      <c r="E16" s="7"/>
      <c r="F16" s="7" t="s">
        <v>16</v>
      </c>
      <c r="G16" s="7" t="s">
        <v>457</v>
      </c>
      <c r="H16" s="7" t="s">
        <v>458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3">
    <mergeCell ref="A2:L2"/>
    <mergeCell ref="B4:D4"/>
    <mergeCell ref="G4:L4"/>
    <mergeCell ref="G5:H5"/>
    <mergeCell ref="I5:J5"/>
    <mergeCell ref="K5:L5"/>
    <mergeCell ref="A4:A6"/>
    <mergeCell ref="A10:A1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1" width="36.5" style="0" customWidth="1"/>
    <col min="2" max="2" width="36.5" style="122" customWidth="1"/>
    <col min="3" max="3" width="36.5" style="0" customWidth="1"/>
    <col min="4" max="4" width="36.5" style="122" customWidth="1"/>
    <col min="5" max="7" width="8.66015625" style="0" customWidth="1"/>
  </cols>
  <sheetData>
    <row r="1" spans="1:4" ht="20.25" customHeight="1">
      <c r="A1" s="174"/>
      <c r="B1" s="175"/>
      <c r="C1" s="174"/>
      <c r="D1" s="126" t="s">
        <v>3</v>
      </c>
    </row>
    <row r="2" spans="1:4" ht="20.25" customHeight="1">
      <c r="A2" s="56" t="s">
        <v>4</v>
      </c>
      <c r="B2" s="124"/>
      <c r="C2" s="56"/>
      <c r="D2" s="124"/>
    </row>
    <row r="3" spans="1:4" ht="20.25" customHeight="1">
      <c r="A3" s="176" t="s">
        <v>5</v>
      </c>
      <c r="B3" s="177"/>
      <c r="C3" s="95"/>
      <c r="D3" s="126" t="s">
        <v>6</v>
      </c>
    </row>
    <row r="4" spans="1:4" ht="15" customHeight="1">
      <c r="A4" s="178" t="s">
        <v>7</v>
      </c>
      <c r="B4" s="179"/>
      <c r="C4" s="178" t="s">
        <v>8</v>
      </c>
      <c r="D4" s="179"/>
    </row>
    <row r="5" spans="1:4" ht="15" customHeight="1">
      <c r="A5" s="183" t="s">
        <v>9</v>
      </c>
      <c r="B5" s="185" t="s">
        <v>10</v>
      </c>
      <c r="C5" s="183" t="s">
        <v>9</v>
      </c>
      <c r="D5" s="283" t="s">
        <v>10</v>
      </c>
    </row>
    <row r="6" spans="1:4" ht="15" customHeight="1">
      <c r="A6" s="202" t="s">
        <v>11</v>
      </c>
      <c r="B6" s="284">
        <v>105.1479</v>
      </c>
      <c r="C6" s="213" t="s">
        <v>12</v>
      </c>
      <c r="D6" s="284">
        <v>0</v>
      </c>
    </row>
    <row r="7" spans="1:4" ht="15" customHeight="1">
      <c r="A7" s="202" t="s">
        <v>13</v>
      </c>
      <c r="B7" s="284">
        <v>0</v>
      </c>
      <c r="C7" s="213" t="s">
        <v>14</v>
      </c>
      <c r="D7" s="284">
        <v>0</v>
      </c>
    </row>
    <row r="8" spans="1:4" ht="15" customHeight="1">
      <c r="A8" s="202" t="s">
        <v>15</v>
      </c>
      <c r="B8" s="284" t="s">
        <v>16</v>
      </c>
      <c r="C8" s="213" t="s">
        <v>17</v>
      </c>
      <c r="D8" s="284">
        <v>0</v>
      </c>
    </row>
    <row r="9" spans="1:4" ht="15" customHeight="1">
      <c r="A9" s="202" t="s">
        <v>18</v>
      </c>
      <c r="B9" s="284">
        <v>0</v>
      </c>
      <c r="C9" s="213" t="s">
        <v>19</v>
      </c>
      <c r="D9" s="284">
        <v>0</v>
      </c>
    </row>
    <row r="10" spans="1:4" ht="15" customHeight="1">
      <c r="A10" s="202" t="s">
        <v>20</v>
      </c>
      <c r="B10" s="284" t="s">
        <v>16</v>
      </c>
      <c r="C10" s="213" t="s">
        <v>21</v>
      </c>
      <c r="D10" s="284">
        <v>0</v>
      </c>
    </row>
    <row r="11" spans="1:4" ht="15" customHeight="1">
      <c r="A11" s="202" t="s">
        <v>22</v>
      </c>
      <c r="B11" s="284" t="s">
        <v>16</v>
      </c>
      <c r="C11" s="213" t="s">
        <v>23</v>
      </c>
      <c r="D11" s="284">
        <v>0</v>
      </c>
    </row>
    <row r="12" spans="1:4" ht="15" customHeight="1">
      <c r="A12" s="202"/>
      <c r="B12" s="284"/>
      <c r="C12" s="213" t="s">
        <v>24</v>
      </c>
      <c r="D12" s="284">
        <v>0</v>
      </c>
    </row>
    <row r="13" spans="1:4" ht="15" customHeight="1">
      <c r="A13" s="199"/>
      <c r="B13" s="284"/>
      <c r="C13" s="213" t="s">
        <v>25</v>
      </c>
      <c r="D13" s="284">
        <v>12.0661</v>
      </c>
    </row>
    <row r="14" spans="1:4" ht="15" customHeight="1">
      <c r="A14" s="199"/>
      <c r="B14" s="284"/>
      <c r="C14" s="213" t="s">
        <v>26</v>
      </c>
      <c r="D14" s="284">
        <v>0</v>
      </c>
    </row>
    <row r="15" spans="1:4" ht="15" customHeight="1">
      <c r="A15" s="199"/>
      <c r="B15" s="285"/>
      <c r="C15" s="213" t="s">
        <v>27</v>
      </c>
      <c r="D15" s="284">
        <v>84.3707</v>
      </c>
    </row>
    <row r="16" spans="1:4" ht="15" customHeight="1">
      <c r="A16" s="199"/>
      <c r="B16" s="197"/>
      <c r="C16" s="213" t="s">
        <v>28</v>
      </c>
      <c r="D16" s="284">
        <v>0</v>
      </c>
    </row>
    <row r="17" spans="1:4" ht="15" customHeight="1">
      <c r="A17" s="199"/>
      <c r="B17" s="197"/>
      <c r="C17" s="213" t="s">
        <v>29</v>
      </c>
      <c r="D17" s="284">
        <v>0</v>
      </c>
    </row>
    <row r="18" spans="1:4" ht="15" customHeight="1">
      <c r="A18" s="199"/>
      <c r="B18" s="197"/>
      <c r="C18" s="213" t="s">
        <v>30</v>
      </c>
      <c r="D18" s="284">
        <v>0</v>
      </c>
    </row>
    <row r="19" spans="1:4" ht="15" customHeight="1">
      <c r="A19" s="199"/>
      <c r="B19" s="197"/>
      <c r="C19" s="213" t="s">
        <v>31</v>
      </c>
      <c r="D19" s="284">
        <v>0</v>
      </c>
    </row>
    <row r="20" spans="1:4" ht="15" customHeight="1">
      <c r="A20" s="199"/>
      <c r="B20" s="197"/>
      <c r="C20" s="213" t="s">
        <v>32</v>
      </c>
      <c r="D20" s="284">
        <v>0</v>
      </c>
    </row>
    <row r="21" spans="1:4" ht="15" customHeight="1">
      <c r="A21" s="199"/>
      <c r="B21" s="197"/>
      <c r="C21" s="213" t="s">
        <v>33</v>
      </c>
      <c r="D21" s="284">
        <v>0</v>
      </c>
    </row>
    <row r="22" spans="1:4" ht="15" customHeight="1">
      <c r="A22" s="199"/>
      <c r="B22" s="197"/>
      <c r="C22" s="213" t="s">
        <v>34</v>
      </c>
      <c r="D22" s="284">
        <v>0</v>
      </c>
    </row>
    <row r="23" spans="1:4" ht="15" customHeight="1">
      <c r="A23" s="199"/>
      <c r="B23" s="197"/>
      <c r="C23" s="213" t="s">
        <v>35</v>
      </c>
      <c r="D23" s="284">
        <v>0</v>
      </c>
    </row>
    <row r="24" spans="1:4" ht="15" customHeight="1">
      <c r="A24" s="199"/>
      <c r="B24" s="197"/>
      <c r="C24" s="213" t="s">
        <v>36</v>
      </c>
      <c r="D24" s="284">
        <v>0</v>
      </c>
    </row>
    <row r="25" spans="1:4" ht="15" customHeight="1">
      <c r="A25" s="199"/>
      <c r="B25" s="197"/>
      <c r="C25" s="213" t="s">
        <v>37</v>
      </c>
      <c r="D25" s="284">
        <v>8.7111</v>
      </c>
    </row>
    <row r="26" spans="1:4" ht="15" customHeight="1">
      <c r="A26" s="202"/>
      <c r="B26" s="197"/>
      <c r="C26" s="213" t="s">
        <v>38</v>
      </c>
      <c r="D26" s="284">
        <v>0</v>
      </c>
    </row>
    <row r="27" spans="1:4" ht="15" customHeight="1">
      <c r="A27" s="202"/>
      <c r="B27" s="197"/>
      <c r="C27" s="213" t="s">
        <v>39</v>
      </c>
      <c r="D27" s="284">
        <v>0</v>
      </c>
    </row>
    <row r="28" spans="1:4" ht="15" customHeight="1">
      <c r="A28" s="202"/>
      <c r="B28" s="197"/>
      <c r="C28" s="213" t="s">
        <v>40</v>
      </c>
      <c r="D28" s="284">
        <v>0</v>
      </c>
    </row>
    <row r="29" spans="1:4" ht="15" customHeight="1">
      <c r="A29" s="202"/>
      <c r="B29" s="197"/>
      <c r="C29" s="213" t="s">
        <v>41</v>
      </c>
      <c r="D29" s="284">
        <v>0</v>
      </c>
    </row>
    <row r="30" spans="1:4" ht="15" customHeight="1">
      <c r="A30" s="202"/>
      <c r="B30" s="197"/>
      <c r="C30" s="213" t="s">
        <v>42</v>
      </c>
      <c r="D30" s="284">
        <v>0</v>
      </c>
    </row>
    <row r="31" spans="1:4" ht="15" customHeight="1">
      <c r="A31" s="202"/>
      <c r="B31" s="197"/>
      <c r="C31" s="213" t="s">
        <v>43</v>
      </c>
      <c r="D31" s="284">
        <v>0</v>
      </c>
    </row>
    <row r="32" spans="1:4" ht="15" customHeight="1">
      <c r="A32" s="202"/>
      <c r="B32" s="197"/>
      <c r="C32" s="213" t="s">
        <v>44</v>
      </c>
      <c r="D32" s="284">
        <v>0</v>
      </c>
    </row>
    <row r="33" spans="1:4" ht="15" customHeight="1">
      <c r="A33" s="202"/>
      <c r="B33" s="197"/>
      <c r="C33" s="213" t="s">
        <v>45</v>
      </c>
      <c r="D33" s="284">
        <v>0</v>
      </c>
    </row>
    <row r="34" spans="1:4" ht="15" customHeight="1">
      <c r="A34" s="202"/>
      <c r="B34" s="197"/>
      <c r="C34" s="213" t="s">
        <v>46</v>
      </c>
      <c r="D34" s="284">
        <v>0</v>
      </c>
    </row>
    <row r="35" spans="1:4" ht="15" customHeight="1">
      <c r="A35" s="202"/>
      <c r="B35" s="197"/>
      <c r="C35" s="213"/>
      <c r="D35" s="193"/>
    </row>
    <row r="36" spans="1:4" ht="15" customHeight="1">
      <c r="A36" s="206" t="s">
        <v>47</v>
      </c>
      <c r="B36" s="207">
        <f>SUM(B6:B34)</f>
        <v>105.1479</v>
      </c>
      <c r="C36" s="208" t="s">
        <v>48</v>
      </c>
      <c r="D36" s="193">
        <f>SUM(D6:D34)</f>
        <v>105.1479</v>
      </c>
    </row>
    <row r="37" spans="1:4" ht="15" customHeight="1">
      <c r="A37" s="202" t="s">
        <v>49</v>
      </c>
      <c r="B37" s="197"/>
      <c r="C37" s="213" t="s">
        <v>50</v>
      </c>
      <c r="D37" s="284"/>
    </row>
    <row r="38" spans="1:4" ht="15" customHeight="1">
      <c r="A38" s="202" t="s">
        <v>51</v>
      </c>
      <c r="B38" s="197">
        <v>0</v>
      </c>
      <c r="C38" s="213" t="s">
        <v>52</v>
      </c>
      <c r="D38" s="284"/>
    </row>
    <row r="39" spans="1:4" ht="15" customHeight="1">
      <c r="A39" s="202"/>
      <c r="B39" s="197"/>
      <c r="C39" s="213" t="s">
        <v>53</v>
      </c>
      <c r="D39" s="284"/>
    </row>
    <row r="40" spans="1:4" ht="15" customHeight="1">
      <c r="A40" s="202"/>
      <c r="B40" s="217"/>
      <c r="C40" s="213"/>
      <c r="D40" s="193"/>
    </row>
    <row r="41" spans="1:4" ht="15" customHeight="1">
      <c r="A41" s="206" t="s">
        <v>54</v>
      </c>
      <c r="B41" s="222">
        <f>SUM(B36:B38)</f>
        <v>105.1479</v>
      </c>
      <c r="C41" s="208" t="s">
        <v>55</v>
      </c>
      <c r="D41" s="193">
        <f>SUM(D36,D37,D39)</f>
        <v>105.1479</v>
      </c>
    </row>
    <row r="42" spans="1:4" ht="20.25" customHeight="1">
      <c r="A42" s="227"/>
      <c r="B42" s="286"/>
      <c r="C42" s="229"/>
      <c r="D42" s="28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F23" sqref="F2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122" customWidth="1"/>
    <col min="7" max="7" width="15.5" style="122" customWidth="1"/>
    <col min="8" max="8" width="14.83203125" style="122" customWidth="1"/>
    <col min="9" max="9" width="14.83203125" style="0" customWidth="1"/>
    <col min="10" max="21" width="11.33203125" style="0" customWidth="1"/>
  </cols>
  <sheetData>
    <row r="1" spans="1:20" ht="19.5" customHeight="1">
      <c r="A1" s="53"/>
      <c r="B1" s="54"/>
      <c r="C1" s="54"/>
      <c r="D1" s="54"/>
      <c r="E1" s="54"/>
      <c r="F1" s="146"/>
      <c r="G1" s="146"/>
      <c r="H1" s="146"/>
      <c r="I1" s="54"/>
      <c r="J1" s="54"/>
      <c r="K1" s="54"/>
      <c r="L1" s="54"/>
      <c r="M1" s="54"/>
      <c r="N1" s="54"/>
      <c r="O1" s="54"/>
      <c r="P1" s="54"/>
      <c r="Q1" s="54"/>
      <c r="R1" s="54"/>
      <c r="S1" s="278"/>
      <c r="T1" s="279" t="s">
        <v>56</v>
      </c>
    </row>
    <row r="2" spans="1:20" ht="19.5" customHeight="1">
      <c r="A2" s="56" t="s">
        <v>57</v>
      </c>
      <c r="B2" s="56"/>
      <c r="C2" s="56"/>
      <c r="D2" s="56"/>
      <c r="E2" s="56"/>
      <c r="F2" s="124"/>
      <c r="G2" s="124"/>
      <c r="H2" s="12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57" t="s">
        <v>5</v>
      </c>
      <c r="B3" s="257"/>
      <c r="C3" s="257"/>
      <c r="D3" s="257"/>
      <c r="E3" s="57"/>
      <c r="F3" s="134"/>
      <c r="G3" s="134"/>
      <c r="H3" s="134"/>
      <c r="I3" s="98"/>
      <c r="J3" s="169"/>
      <c r="K3" s="169"/>
      <c r="L3" s="169"/>
      <c r="M3" s="169"/>
      <c r="N3" s="169"/>
      <c r="O3" s="169"/>
      <c r="P3" s="169"/>
      <c r="Q3" s="169"/>
      <c r="R3" s="169"/>
      <c r="S3" s="89"/>
      <c r="T3" s="59" t="s">
        <v>6</v>
      </c>
    </row>
    <row r="4" spans="1:20" ht="19.5" customHeight="1">
      <c r="A4" s="60" t="s">
        <v>58</v>
      </c>
      <c r="B4" s="61"/>
      <c r="C4" s="61"/>
      <c r="D4" s="61"/>
      <c r="E4" s="62"/>
      <c r="F4" s="135" t="s">
        <v>59</v>
      </c>
      <c r="G4" s="258" t="s">
        <v>60</v>
      </c>
      <c r="H4" s="164" t="s">
        <v>61</v>
      </c>
      <c r="I4" s="170"/>
      <c r="J4" s="171"/>
      <c r="K4" s="263" t="s">
        <v>62</v>
      </c>
      <c r="L4" s="67"/>
      <c r="M4" s="264" t="s">
        <v>63</v>
      </c>
      <c r="N4" s="265" t="s">
        <v>64</v>
      </c>
      <c r="O4" s="266"/>
      <c r="P4" s="266"/>
      <c r="Q4" s="266"/>
      <c r="R4" s="280"/>
      <c r="S4" s="263" t="s">
        <v>65</v>
      </c>
      <c r="T4" s="67" t="s">
        <v>66</v>
      </c>
    </row>
    <row r="5" spans="1:20" ht="19.5" customHeight="1">
      <c r="A5" s="60" t="s">
        <v>67</v>
      </c>
      <c r="B5" s="61"/>
      <c r="C5" s="62"/>
      <c r="D5" s="259" t="s">
        <v>68</v>
      </c>
      <c r="E5" s="66" t="s">
        <v>69</v>
      </c>
      <c r="F5" s="136"/>
      <c r="G5" s="258"/>
      <c r="H5" s="158" t="s">
        <v>61</v>
      </c>
      <c r="I5" s="267" t="s">
        <v>70</v>
      </c>
      <c r="J5" s="267" t="s">
        <v>71</v>
      </c>
      <c r="K5" s="268" t="s">
        <v>72</v>
      </c>
      <c r="L5" s="67" t="s">
        <v>73</v>
      </c>
      <c r="M5" s="269"/>
      <c r="N5" s="270" t="s">
        <v>74</v>
      </c>
      <c r="O5" s="270" t="s">
        <v>75</v>
      </c>
      <c r="P5" s="270" t="s">
        <v>76</v>
      </c>
      <c r="Q5" s="270" t="s">
        <v>77</v>
      </c>
      <c r="R5" s="270" t="s">
        <v>78</v>
      </c>
      <c r="S5" s="67"/>
      <c r="T5" s="67"/>
    </row>
    <row r="6" spans="1:20" ht="30.75" customHeight="1">
      <c r="A6" s="69" t="s">
        <v>79</v>
      </c>
      <c r="B6" s="68" t="s">
        <v>80</v>
      </c>
      <c r="C6" s="70" t="s">
        <v>81</v>
      </c>
      <c r="D6" s="72"/>
      <c r="E6" s="72"/>
      <c r="F6" s="141"/>
      <c r="G6" s="260"/>
      <c r="H6" s="159"/>
      <c r="I6" s="271"/>
      <c r="J6" s="271"/>
      <c r="K6" s="272"/>
      <c r="L6" s="73"/>
      <c r="M6" s="273"/>
      <c r="N6" s="73"/>
      <c r="O6" s="73"/>
      <c r="P6" s="73"/>
      <c r="Q6" s="73"/>
      <c r="R6" s="73"/>
      <c r="S6" s="73"/>
      <c r="T6" s="73"/>
    </row>
    <row r="7" spans="1:20" ht="19.5" customHeight="1">
      <c r="A7" s="112" t="s">
        <v>16</v>
      </c>
      <c r="B7" s="112" t="s">
        <v>16</v>
      </c>
      <c r="C7" s="112" t="s">
        <v>16</v>
      </c>
      <c r="D7" s="112" t="s">
        <v>16</v>
      </c>
      <c r="E7" s="112" t="s">
        <v>59</v>
      </c>
      <c r="F7" s="261">
        <v>105.1479</v>
      </c>
      <c r="G7" s="262">
        <v>0</v>
      </c>
      <c r="H7" s="262">
        <v>105.1479</v>
      </c>
      <c r="I7" s="115">
        <v>0</v>
      </c>
      <c r="J7" s="121" t="s">
        <v>16</v>
      </c>
      <c r="K7" s="274">
        <v>0</v>
      </c>
      <c r="L7" s="275" t="s">
        <v>16</v>
      </c>
      <c r="M7" s="276" t="s">
        <v>16</v>
      </c>
      <c r="N7" s="173" t="s">
        <v>16</v>
      </c>
      <c r="O7" s="277" t="s">
        <v>16</v>
      </c>
      <c r="P7" s="275"/>
      <c r="Q7" s="275"/>
      <c r="R7" s="76"/>
      <c r="S7" s="281" t="s">
        <v>16</v>
      </c>
      <c r="T7" s="282"/>
    </row>
    <row r="8" spans="1:20" ht="19.5" customHeight="1">
      <c r="A8" s="112" t="s">
        <v>16</v>
      </c>
      <c r="B8" s="112" t="s">
        <v>16</v>
      </c>
      <c r="C8" s="112" t="s">
        <v>16</v>
      </c>
      <c r="D8" s="112" t="s">
        <v>82</v>
      </c>
      <c r="E8" s="112" t="s">
        <v>83</v>
      </c>
      <c r="F8" s="261">
        <v>105.1479</v>
      </c>
      <c r="G8" s="262">
        <v>0</v>
      </c>
      <c r="H8" s="262">
        <v>105.1479</v>
      </c>
      <c r="I8" s="115">
        <v>0</v>
      </c>
      <c r="J8" s="121" t="s">
        <v>16</v>
      </c>
      <c r="K8" s="274">
        <v>0</v>
      </c>
      <c r="L8" s="275" t="s">
        <v>16</v>
      </c>
      <c r="M8" s="276" t="s">
        <v>16</v>
      </c>
      <c r="N8" s="173" t="s">
        <v>16</v>
      </c>
      <c r="O8" s="277" t="s">
        <v>16</v>
      </c>
      <c r="P8" s="275"/>
      <c r="Q8" s="275"/>
      <c r="R8" s="76"/>
      <c r="S8" s="281" t="s">
        <v>16</v>
      </c>
      <c r="T8" s="282"/>
    </row>
    <row r="9" spans="1:20" ht="19.5" customHeight="1">
      <c r="A9" s="112" t="s">
        <v>84</v>
      </c>
      <c r="B9" s="112" t="s">
        <v>85</v>
      </c>
      <c r="C9" s="112" t="s">
        <v>85</v>
      </c>
      <c r="D9" s="112" t="s">
        <v>86</v>
      </c>
      <c r="E9" s="112" t="s">
        <v>87</v>
      </c>
      <c r="F9" s="261">
        <v>8.0441</v>
      </c>
      <c r="G9" s="262">
        <v>0</v>
      </c>
      <c r="H9" s="262">
        <v>8.0441</v>
      </c>
      <c r="I9" s="115">
        <v>0</v>
      </c>
      <c r="J9" s="121" t="s">
        <v>16</v>
      </c>
      <c r="K9" s="274">
        <v>0</v>
      </c>
      <c r="L9" s="275" t="s">
        <v>16</v>
      </c>
      <c r="M9" s="276" t="s">
        <v>16</v>
      </c>
      <c r="N9" s="173" t="s">
        <v>16</v>
      </c>
      <c r="O9" s="277" t="s">
        <v>16</v>
      </c>
      <c r="P9" s="275"/>
      <c r="Q9" s="275"/>
      <c r="R9" s="76"/>
      <c r="S9" s="281" t="s">
        <v>16</v>
      </c>
      <c r="T9" s="282"/>
    </row>
    <row r="10" spans="1:20" ht="19.5" customHeight="1">
      <c r="A10" s="112" t="s">
        <v>84</v>
      </c>
      <c r="B10" s="112" t="s">
        <v>85</v>
      </c>
      <c r="C10" s="112" t="s">
        <v>88</v>
      </c>
      <c r="D10" s="112" t="s">
        <v>86</v>
      </c>
      <c r="E10" s="112" t="s">
        <v>89</v>
      </c>
      <c r="F10" s="261">
        <v>4.022</v>
      </c>
      <c r="G10" s="262">
        <v>0</v>
      </c>
      <c r="H10" s="262">
        <v>4.022</v>
      </c>
      <c r="I10" s="115">
        <v>0</v>
      </c>
      <c r="J10" s="121" t="s">
        <v>16</v>
      </c>
      <c r="K10" s="274">
        <v>0</v>
      </c>
      <c r="L10" s="275" t="s">
        <v>16</v>
      </c>
      <c r="M10" s="276" t="s">
        <v>16</v>
      </c>
      <c r="N10" s="173" t="s">
        <v>16</v>
      </c>
      <c r="O10" s="277" t="s">
        <v>16</v>
      </c>
      <c r="P10" s="275"/>
      <c r="Q10" s="275"/>
      <c r="R10" s="76"/>
      <c r="S10" s="281" t="s">
        <v>16</v>
      </c>
      <c r="T10" s="282"/>
    </row>
    <row r="11" spans="1:20" ht="19.5" customHeight="1">
      <c r="A11" s="112" t="s">
        <v>90</v>
      </c>
      <c r="B11" s="112" t="s">
        <v>91</v>
      </c>
      <c r="C11" s="112" t="s">
        <v>92</v>
      </c>
      <c r="D11" s="112" t="s">
        <v>86</v>
      </c>
      <c r="E11" s="112" t="s">
        <v>93</v>
      </c>
      <c r="F11" s="261">
        <v>78.8692</v>
      </c>
      <c r="G11" s="262">
        <v>0</v>
      </c>
      <c r="H11" s="262">
        <v>78.8692</v>
      </c>
      <c r="I11" s="115">
        <v>0</v>
      </c>
      <c r="J11" s="121" t="s">
        <v>16</v>
      </c>
      <c r="K11" s="274">
        <v>0</v>
      </c>
      <c r="L11" s="275" t="s">
        <v>16</v>
      </c>
      <c r="M11" s="276" t="s">
        <v>16</v>
      </c>
      <c r="N11" s="173" t="s">
        <v>16</v>
      </c>
      <c r="O11" s="277" t="s">
        <v>16</v>
      </c>
      <c r="P11" s="275"/>
      <c r="Q11" s="275"/>
      <c r="R11" s="76"/>
      <c r="S11" s="281" t="s">
        <v>16</v>
      </c>
      <c r="T11" s="282"/>
    </row>
    <row r="12" spans="1:20" ht="19.5" customHeight="1">
      <c r="A12" s="112" t="s">
        <v>90</v>
      </c>
      <c r="B12" s="112" t="s">
        <v>94</v>
      </c>
      <c r="C12" s="112" t="s">
        <v>92</v>
      </c>
      <c r="D12" s="112" t="s">
        <v>86</v>
      </c>
      <c r="E12" s="112" t="s">
        <v>95</v>
      </c>
      <c r="F12" s="261">
        <v>4.4767</v>
      </c>
      <c r="G12" s="262">
        <v>0</v>
      </c>
      <c r="H12" s="262">
        <v>4.4767</v>
      </c>
      <c r="I12" s="115">
        <v>0</v>
      </c>
      <c r="J12" s="121" t="s">
        <v>16</v>
      </c>
      <c r="K12" s="274">
        <v>0</v>
      </c>
      <c r="L12" s="275" t="s">
        <v>16</v>
      </c>
      <c r="M12" s="276" t="s">
        <v>16</v>
      </c>
      <c r="N12" s="173" t="s">
        <v>16</v>
      </c>
      <c r="O12" s="277" t="s">
        <v>16</v>
      </c>
      <c r="P12" s="275"/>
      <c r="Q12" s="275"/>
      <c r="R12" s="76"/>
      <c r="S12" s="281" t="s">
        <v>16</v>
      </c>
      <c r="T12" s="282"/>
    </row>
    <row r="13" spans="1:20" ht="19.5" customHeight="1">
      <c r="A13" s="112" t="s">
        <v>90</v>
      </c>
      <c r="B13" s="112" t="s">
        <v>94</v>
      </c>
      <c r="C13" s="112" t="s">
        <v>91</v>
      </c>
      <c r="D13" s="112" t="s">
        <v>86</v>
      </c>
      <c r="E13" s="112" t="s">
        <v>96</v>
      </c>
      <c r="F13" s="261">
        <v>1.0248</v>
      </c>
      <c r="G13" s="262">
        <v>0</v>
      </c>
      <c r="H13" s="262">
        <v>1.0248</v>
      </c>
      <c r="I13" s="115">
        <v>0</v>
      </c>
      <c r="J13" s="121" t="s">
        <v>16</v>
      </c>
      <c r="K13" s="274">
        <v>0</v>
      </c>
      <c r="L13" s="275" t="s">
        <v>16</v>
      </c>
      <c r="M13" s="276" t="s">
        <v>16</v>
      </c>
      <c r="N13" s="173" t="s">
        <v>16</v>
      </c>
      <c r="O13" s="277" t="s">
        <v>16</v>
      </c>
      <c r="P13" s="275"/>
      <c r="Q13" s="275"/>
      <c r="R13" s="76"/>
      <c r="S13" s="281" t="s">
        <v>16</v>
      </c>
      <c r="T13" s="282"/>
    </row>
    <row r="14" spans="1:20" ht="19.5" customHeight="1">
      <c r="A14" s="112" t="s">
        <v>97</v>
      </c>
      <c r="B14" s="112" t="s">
        <v>92</v>
      </c>
      <c r="C14" s="112" t="s">
        <v>98</v>
      </c>
      <c r="D14" s="112" t="s">
        <v>86</v>
      </c>
      <c r="E14" s="112" t="s">
        <v>99</v>
      </c>
      <c r="F14" s="261">
        <v>8.7111</v>
      </c>
      <c r="G14" s="262">
        <v>0</v>
      </c>
      <c r="H14" s="262">
        <v>8.7111</v>
      </c>
      <c r="I14" s="115">
        <v>0</v>
      </c>
      <c r="J14" s="121" t="s">
        <v>16</v>
      </c>
      <c r="K14" s="274">
        <v>0</v>
      </c>
      <c r="L14" s="275" t="s">
        <v>16</v>
      </c>
      <c r="M14" s="276" t="s">
        <v>16</v>
      </c>
      <c r="N14" s="173" t="s">
        <v>16</v>
      </c>
      <c r="O14" s="277" t="s">
        <v>16</v>
      </c>
      <c r="P14" s="275"/>
      <c r="Q14" s="275"/>
      <c r="R14" s="76"/>
      <c r="S14" s="281" t="s">
        <v>16</v>
      </c>
      <c r="T14" s="28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F19" sqref="F19:F2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14.5" style="122" customWidth="1"/>
    <col min="9" max="10" width="14.5" style="0" customWidth="1"/>
    <col min="11" max="12" width="10.66015625" style="0" customWidth="1"/>
  </cols>
  <sheetData>
    <row r="1" spans="1:10" ht="19.5" customHeight="1">
      <c r="A1" s="95"/>
      <c r="B1" s="231"/>
      <c r="C1" s="231"/>
      <c r="D1" s="231"/>
      <c r="E1" s="231"/>
      <c r="F1" s="232"/>
      <c r="G1" s="232"/>
      <c r="H1" s="232"/>
      <c r="I1" s="231"/>
      <c r="J1" s="250" t="s">
        <v>100</v>
      </c>
    </row>
    <row r="2" spans="1:10" ht="19.5" customHeight="1">
      <c r="A2" s="56" t="s">
        <v>101</v>
      </c>
      <c r="B2" s="56"/>
      <c r="C2" s="56"/>
      <c r="D2" s="56"/>
      <c r="E2" s="56"/>
      <c r="F2" s="124"/>
      <c r="G2" s="124"/>
      <c r="H2" s="124"/>
      <c r="I2" s="56"/>
      <c r="J2" s="56"/>
    </row>
    <row r="3" spans="1:10" ht="19.5" customHeight="1">
      <c r="A3" s="176" t="s">
        <v>5</v>
      </c>
      <c r="B3" s="233"/>
      <c r="C3" s="233"/>
      <c r="D3" s="233"/>
      <c r="E3" s="233"/>
      <c r="F3" s="234"/>
      <c r="G3" s="234"/>
      <c r="H3" s="234"/>
      <c r="I3" s="251"/>
      <c r="J3" s="59" t="s">
        <v>6</v>
      </c>
    </row>
    <row r="4" spans="1:10" ht="19.5" customHeight="1">
      <c r="A4" s="178" t="s">
        <v>58</v>
      </c>
      <c r="B4" s="181"/>
      <c r="C4" s="181"/>
      <c r="D4" s="181"/>
      <c r="E4" s="182"/>
      <c r="F4" s="235" t="s">
        <v>59</v>
      </c>
      <c r="G4" s="236" t="s">
        <v>102</v>
      </c>
      <c r="H4" s="237" t="s">
        <v>103</v>
      </c>
      <c r="I4" s="252" t="s">
        <v>104</v>
      </c>
      <c r="J4" s="242" t="s">
        <v>105</v>
      </c>
    </row>
    <row r="5" spans="1:10" ht="19.5" customHeight="1">
      <c r="A5" s="178" t="s">
        <v>67</v>
      </c>
      <c r="B5" s="181"/>
      <c r="C5" s="182"/>
      <c r="D5" s="238" t="s">
        <v>68</v>
      </c>
      <c r="E5" s="239" t="s">
        <v>106</v>
      </c>
      <c r="F5" s="236"/>
      <c r="G5" s="236"/>
      <c r="H5" s="237"/>
      <c r="I5" s="252"/>
      <c r="J5" s="242"/>
    </row>
    <row r="6" spans="1:10" ht="15" customHeight="1">
      <c r="A6" s="240" t="s">
        <v>79</v>
      </c>
      <c r="B6" s="240" t="s">
        <v>80</v>
      </c>
      <c r="C6" s="241" t="s">
        <v>81</v>
      </c>
      <c r="D6" s="242"/>
      <c r="E6" s="243"/>
      <c r="F6" s="244"/>
      <c r="G6" s="244"/>
      <c r="H6" s="245"/>
      <c r="I6" s="253"/>
      <c r="J6" s="254"/>
    </row>
    <row r="7" spans="1:10" ht="19.5" customHeight="1">
      <c r="A7" s="246" t="s">
        <v>16</v>
      </c>
      <c r="B7" s="246" t="s">
        <v>16</v>
      </c>
      <c r="C7" s="246" t="s">
        <v>16</v>
      </c>
      <c r="D7" s="247" t="s">
        <v>16</v>
      </c>
      <c r="E7" s="247" t="s">
        <v>59</v>
      </c>
      <c r="F7" s="248">
        <f aca="true" t="shared" si="0" ref="F7:F14">SUM(G7:J7)</f>
        <v>105.14789999999999</v>
      </c>
      <c r="G7" s="249">
        <v>103.4199</v>
      </c>
      <c r="H7" s="249">
        <v>1.728</v>
      </c>
      <c r="I7" s="255"/>
      <c r="J7" s="256"/>
    </row>
    <row r="8" spans="1:10" ht="19.5" customHeight="1">
      <c r="A8" s="246" t="s">
        <v>16</v>
      </c>
      <c r="B8" s="246" t="s">
        <v>16</v>
      </c>
      <c r="C8" s="246" t="s">
        <v>16</v>
      </c>
      <c r="D8" s="247" t="s">
        <v>82</v>
      </c>
      <c r="E8" s="247" t="s">
        <v>83</v>
      </c>
      <c r="F8" s="248">
        <f t="shared" si="0"/>
        <v>105.14789999999999</v>
      </c>
      <c r="G8" s="249">
        <v>103.4199</v>
      </c>
      <c r="H8" s="249">
        <v>1.728</v>
      </c>
      <c r="I8" s="255"/>
      <c r="J8" s="256"/>
    </row>
    <row r="9" spans="1:10" ht="19.5" customHeight="1">
      <c r="A9" s="246" t="s">
        <v>84</v>
      </c>
      <c r="B9" s="246" t="s">
        <v>85</v>
      </c>
      <c r="C9" s="246" t="s">
        <v>85</v>
      </c>
      <c r="D9" s="247" t="s">
        <v>86</v>
      </c>
      <c r="E9" s="247" t="s">
        <v>87</v>
      </c>
      <c r="F9" s="248">
        <f t="shared" si="0"/>
        <v>8.0441</v>
      </c>
      <c r="G9" s="249">
        <v>8.0441</v>
      </c>
      <c r="H9" s="249">
        <v>0</v>
      </c>
      <c r="I9" s="255"/>
      <c r="J9" s="256"/>
    </row>
    <row r="10" spans="1:10" ht="19.5" customHeight="1">
      <c r="A10" s="246" t="s">
        <v>84</v>
      </c>
      <c r="B10" s="246" t="s">
        <v>85</v>
      </c>
      <c r="C10" s="246" t="s">
        <v>88</v>
      </c>
      <c r="D10" s="247" t="s">
        <v>86</v>
      </c>
      <c r="E10" s="247" t="s">
        <v>89</v>
      </c>
      <c r="F10" s="248">
        <f t="shared" si="0"/>
        <v>4.022</v>
      </c>
      <c r="G10" s="249">
        <v>4.022</v>
      </c>
      <c r="H10" s="249">
        <v>0</v>
      </c>
      <c r="I10" s="255"/>
      <c r="J10" s="256"/>
    </row>
    <row r="11" spans="1:10" ht="19.5" customHeight="1">
      <c r="A11" s="246" t="s">
        <v>90</v>
      </c>
      <c r="B11" s="246" t="s">
        <v>91</v>
      </c>
      <c r="C11" s="246" t="s">
        <v>92</v>
      </c>
      <c r="D11" s="247" t="s">
        <v>86</v>
      </c>
      <c r="E11" s="247" t="s">
        <v>93</v>
      </c>
      <c r="F11" s="248">
        <f t="shared" si="0"/>
        <v>78.86919999999999</v>
      </c>
      <c r="G11" s="249">
        <v>77.1412</v>
      </c>
      <c r="H11" s="249">
        <v>1.728</v>
      </c>
      <c r="I11" s="255"/>
      <c r="J11" s="256"/>
    </row>
    <row r="12" spans="1:10" ht="19.5" customHeight="1">
      <c r="A12" s="246" t="s">
        <v>90</v>
      </c>
      <c r="B12" s="246" t="s">
        <v>94</v>
      </c>
      <c r="C12" s="246" t="s">
        <v>92</v>
      </c>
      <c r="D12" s="247" t="s">
        <v>86</v>
      </c>
      <c r="E12" s="247" t="s">
        <v>95</v>
      </c>
      <c r="F12" s="248">
        <f t="shared" si="0"/>
        <v>4.4767</v>
      </c>
      <c r="G12" s="249">
        <v>4.4767</v>
      </c>
      <c r="H12" s="249">
        <v>0</v>
      </c>
      <c r="I12" s="255"/>
      <c r="J12" s="256"/>
    </row>
    <row r="13" spans="1:10" ht="19.5" customHeight="1">
      <c r="A13" s="246" t="s">
        <v>90</v>
      </c>
      <c r="B13" s="246" t="s">
        <v>94</v>
      </c>
      <c r="C13" s="246" t="s">
        <v>91</v>
      </c>
      <c r="D13" s="247" t="s">
        <v>86</v>
      </c>
      <c r="E13" s="247" t="s">
        <v>96</v>
      </c>
      <c r="F13" s="248">
        <f t="shared" si="0"/>
        <v>1.0248</v>
      </c>
      <c r="G13" s="249">
        <v>1.0248</v>
      </c>
      <c r="H13" s="249">
        <v>0</v>
      </c>
      <c r="I13" s="255"/>
      <c r="J13" s="256"/>
    </row>
    <row r="14" spans="1:10" ht="19.5" customHeight="1">
      <c r="A14" s="246" t="s">
        <v>97</v>
      </c>
      <c r="B14" s="246" t="s">
        <v>92</v>
      </c>
      <c r="C14" s="246" t="s">
        <v>98</v>
      </c>
      <c r="D14" s="247" t="s">
        <v>86</v>
      </c>
      <c r="E14" s="247" t="s">
        <v>99</v>
      </c>
      <c r="F14" s="248">
        <f t="shared" si="0"/>
        <v>8.7111</v>
      </c>
      <c r="G14" s="249">
        <v>8.7111</v>
      </c>
      <c r="H14" s="249">
        <v>0</v>
      </c>
      <c r="I14" s="255"/>
      <c r="J14" s="25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F17" sqref="F17"/>
    </sheetView>
  </sheetViews>
  <sheetFormatPr defaultColWidth="9.33203125" defaultRowHeight="11.25"/>
  <cols>
    <col min="1" max="1" width="31.5" style="0" bestFit="1" customWidth="1"/>
    <col min="2" max="2" width="24.83203125" style="122" customWidth="1"/>
    <col min="3" max="3" width="31.5" style="0" bestFit="1" customWidth="1"/>
    <col min="4" max="4" width="24.16015625" style="122" customWidth="1"/>
    <col min="5" max="5" width="19.83203125" style="122" customWidth="1"/>
    <col min="6" max="8" width="19.83203125" style="0" customWidth="1"/>
  </cols>
  <sheetData>
    <row r="1" spans="1:8" ht="15.75" customHeight="1">
      <c r="A1" s="174"/>
      <c r="B1" s="175"/>
      <c r="C1" s="174"/>
      <c r="D1" s="175"/>
      <c r="E1" s="175"/>
      <c r="F1" s="174"/>
      <c r="G1" s="174"/>
      <c r="H1" s="59" t="s">
        <v>107</v>
      </c>
    </row>
    <row r="2" spans="1:8" ht="20.25" customHeight="1">
      <c r="A2" s="56" t="s">
        <v>108</v>
      </c>
      <c r="B2" s="124"/>
      <c r="C2" s="56"/>
      <c r="D2" s="124"/>
      <c r="E2" s="124"/>
      <c r="F2" s="56"/>
      <c r="G2" s="56"/>
      <c r="H2" s="56"/>
    </row>
    <row r="3" spans="1:8" ht="20.25" customHeight="1">
      <c r="A3" s="176" t="s">
        <v>5</v>
      </c>
      <c r="B3" s="177"/>
      <c r="C3" s="95"/>
      <c r="D3" s="133"/>
      <c r="E3" s="133"/>
      <c r="F3" s="95"/>
      <c r="G3" s="95"/>
      <c r="H3" s="59" t="s">
        <v>6</v>
      </c>
    </row>
    <row r="4" spans="1:8" ht="20.25" customHeight="1">
      <c r="A4" s="178" t="s">
        <v>7</v>
      </c>
      <c r="B4" s="179"/>
      <c r="C4" s="178" t="s">
        <v>8</v>
      </c>
      <c r="D4" s="180"/>
      <c r="E4" s="180"/>
      <c r="F4" s="181"/>
      <c r="G4" s="181"/>
      <c r="H4" s="182"/>
    </row>
    <row r="5" spans="1:8" ht="34.5" customHeight="1">
      <c r="A5" s="183" t="s">
        <v>9</v>
      </c>
      <c r="B5" s="184" t="s">
        <v>10</v>
      </c>
      <c r="C5" s="183" t="s">
        <v>9</v>
      </c>
      <c r="D5" s="185" t="s">
        <v>59</v>
      </c>
      <c r="E5" s="184" t="s">
        <v>109</v>
      </c>
      <c r="F5" s="186" t="s">
        <v>110</v>
      </c>
      <c r="G5" s="187" t="s">
        <v>111</v>
      </c>
      <c r="H5" s="188" t="s">
        <v>112</v>
      </c>
    </row>
    <row r="6" spans="1:8" ht="20.25" customHeight="1">
      <c r="A6" s="189" t="s">
        <v>113</v>
      </c>
      <c r="B6" s="190">
        <f>SUM(B7:B9)</f>
        <v>105.1479</v>
      </c>
      <c r="C6" s="191" t="s">
        <v>114</v>
      </c>
      <c r="D6" s="190">
        <f>SUM(E6,F6,G6,H6)</f>
        <v>105.1479</v>
      </c>
      <c r="E6" s="190">
        <f>SUM(E7:E35)</f>
        <v>105.1479</v>
      </c>
      <c r="F6" s="192">
        <f>SUM(F7:F35)</f>
        <v>0</v>
      </c>
      <c r="G6" s="192">
        <f>SUM(G7:G35)</f>
        <v>0</v>
      </c>
      <c r="H6" s="192">
        <f>SUM(H7:H35)</f>
        <v>0</v>
      </c>
    </row>
    <row r="7" spans="1:8" ht="20.25" customHeight="1">
      <c r="A7" s="189" t="s">
        <v>115</v>
      </c>
      <c r="B7" s="190">
        <v>105.1479</v>
      </c>
      <c r="C7" s="191" t="s">
        <v>116</v>
      </c>
      <c r="D7" s="193">
        <f aca="true" t="shared" si="0" ref="D7:D35">SUM(E7:H7)</f>
        <v>0</v>
      </c>
      <c r="E7" s="190">
        <v>0</v>
      </c>
      <c r="F7" s="192">
        <v>0</v>
      </c>
      <c r="G7" s="194" t="s">
        <v>16</v>
      </c>
      <c r="H7" s="192">
        <v>0</v>
      </c>
    </row>
    <row r="8" spans="1:8" ht="20.25" customHeight="1">
      <c r="A8" s="189" t="s">
        <v>117</v>
      </c>
      <c r="B8" s="195">
        <v>0</v>
      </c>
      <c r="C8" s="191" t="s">
        <v>118</v>
      </c>
      <c r="D8" s="193">
        <f t="shared" si="0"/>
        <v>0</v>
      </c>
      <c r="E8" s="195">
        <v>0</v>
      </c>
      <c r="F8" s="196">
        <v>0</v>
      </c>
      <c r="G8" s="194" t="s">
        <v>16</v>
      </c>
      <c r="H8" s="196">
        <v>0</v>
      </c>
    </row>
    <row r="9" spans="1:8" ht="20.25" customHeight="1">
      <c r="A9" s="189" t="s">
        <v>119</v>
      </c>
      <c r="B9" s="197" t="s">
        <v>16</v>
      </c>
      <c r="C9" s="191" t="s">
        <v>120</v>
      </c>
      <c r="D9" s="193">
        <f t="shared" si="0"/>
        <v>0</v>
      </c>
      <c r="E9" s="195">
        <v>0</v>
      </c>
      <c r="F9" s="196">
        <v>0</v>
      </c>
      <c r="G9" s="194" t="s">
        <v>16</v>
      </c>
      <c r="H9" s="196">
        <v>0</v>
      </c>
    </row>
    <row r="10" spans="1:8" ht="20.25" customHeight="1">
      <c r="A10" s="189" t="s">
        <v>121</v>
      </c>
      <c r="B10" s="198">
        <f>SUM(B11:B14)</f>
        <v>0</v>
      </c>
      <c r="C10" s="191" t="s">
        <v>122</v>
      </c>
      <c r="D10" s="193">
        <f t="shared" si="0"/>
        <v>0</v>
      </c>
      <c r="E10" s="195">
        <v>0</v>
      </c>
      <c r="F10" s="196">
        <v>0</v>
      </c>
      <c r="G10" s="194" t="s">
        <v>16</v>
      </c>
      <c r="H10" s="196">
        <v>0</v>
      </c>
    </row>
    <row r="11" spans="1:8" ht="20.25" customHeight="1">
      <c r="A11" s="189" t="s">
        <v>115</v>
      </c>
      <c r="B11" s="195">
        <v>0</v>
      </c>
      <c r="C11" s="191" t="s">
        <v>123</v>
      </c>
      <c r="D11" s="193">
        <f t="shared" si="0"/>
        <v>0</v>
      </c>
      <c r="E11" s="195">
        <v>0</v>
      </c>
      <c r="F11" s="196">
        <v>0</v>
      </c>
      <c r="G11" s="194" t="s">
        <v>16</v>
      </c>
      <c r="H11" s="196">
        <v>0</v>
      </c>
    </row>
    <row r="12" spans="1:8" ht="20.25" customHeight="1">
      <c r="A12" s="189" t="s">
        <v>117</v>
      </c>
      <c r="B12" s="195">
        <v>0</v>
      </c>
      <c r="C12" s="191" t="s">
        <v>124</v>
      </c>
      <c r="D12" s="193">
        <f t="shared" si="0"/>
        <v>0</v>
      </c>
      <c r="E12" s="195">
        <v>0</v>
      </c>
      <c r="F12" s="196">
        <v>0</v>
      </c>
      <c r="G12" s="194" t="s">
        <v>16</v>
      </c>
      <c r="H12" s="196">
        <v>0</v>
      </c>
    </row>
    <row r="13" spans="1:8" ht="20.25" customHeight="1">
      <c r="A13" s="189" t="s">
        <v>119</v>
      </c>
      <c r="B13" s="195" t="s">
        <v>16</v>
      </c>
      <c r="C13" s="191" t="s">
        <v>125</v>
      </c>
      <c r="D13" s="193">
        <f t="shared" si="0"/>
        <v>0</v>
      </c>
      <c r="E13" s="195">
        <v>0</v>
      </c>
      <c r="F13" s="196">
        <v>0</v>
      </c>
      <c r="G13" s="194" t="s">
        <v>16</v>
      </c>
      <c r="H13" s="196">
        <v>0</v>
      </c>
    </row>
    <row r="14" spans="1:8" ht="20.25" customHeight="1">
      <c r="A14" s="189" t="s">
        <v>126</v>
      </c>
      <c r="B14" s="197"/>
      <c r="C14" s="191" t="s">
        <v>127</v>
      </c>
      <c r="D14" s="193">
        <f t="shared" si="0"/>
        <v>12.0661</v>
      </c>
      <c r="E14" s="195">
        <v>12.0661</v>
      </c>
      <c r="F14" s="196">
        <v>0</v>
      </c>
      <c r="G14" s="194" t="s">
        <v>16</v>
      </c>
      <c r="H14" s="196">
        <v>0</v>
      </c>
    </row>
    <row r="15" spans="1:8" ht="20.25" customHeight="1">
      <c r="A15" s="199"/>
      <c r="B15" s="200"/>
      <c r="C15" s="201" t="s">
        <v>128</v>
      </c>
      <c r="D15" s="193">
        <f t="shared" si="0"/>
        <v>0</v>
      </c>
      <c r="E15" s="195">
        <v>0</v>
      </c>
      <c r="F15" s="196">
        <v>0</v>
      </c>
      <c r="G15" s="194" t="s">
        <v>16</v>
      </c>
      <c r="H15" s="196">
        <v>0</v>
      </c>
    </row>
    <row r="16" spans="1:8" ht="20.25" customHeight="1">
      <c r="A16" s="199"/>
      <c r="B16" s="197"/>
      <c r="C16" s="201" t="s">
        <v>129</v>
      </c>
      <c r="D16" s="193">
        <f t="shared" si="0"/>
        <v>84.3707</v>
      </c>
      <c r="E16" s="195">
        <v>84.3707</v>
      </c>
      <c r="F16" s="196">
        <v>0</v>
      </c>
      <c r="G16" s="194" t="s">
        <v>16</v>
      </c>
      <c r="H16" s="196">
        <v>0</v>
      </c>
    </row>
    <row r="17" spans="1:8" ht="20.25" customHeight="1">
      <c r="A17" s="199"/>
      <c r="B17" s="197"/>
      <c r="C17" s="201" t="s">
        <v>130</v>
      </c>
      <c r="D17" s="193">
        <f t="shared" si="0"/>
        <v>0</v>
      </c>
      <c r="E17" s="195">
        <v>0</v>
      </c>
      <c r="F17" s="196">
        <v>0</v>
      </c>
      <c r="G17" s="194" t="s">
        <v>16</v>
      </c>
      <c r="H17" s="196">
        <v>0</v>
      </c>
    </row>
    <row r="18" spans="1:8" ht="20.25" customHeight="1">
      <c r="A18" s="199"/>
      <c r="B18" s="197"/>
      <c r="C18" s="201" t="s">
        <v>131</v>
      </c>
      <c r="D18" s="193">
        <f t="shared" si="0"/>
        <v>0</v>
      </c>
      <c r="E18" s="195">
        <v>0</v>
      </c>
      <c r="F18" s="196">
        <v>0</v>
      </c>
      <c r="G18" s="194" t="s">
        <v>16</v>
      </c>
      <c r="H18" s="196">
        <v>0</v>
      </c>
    </row>
    <row r="19" spans="1:8" ht="20.25" customHeight="1">
      <c r="A19" s="199"/>
      <c r="B19" s="197"/>
      <c r="C19" s="201" t="s">
        <v>132</v>
      </c>
      <c r="D19" s="193">
        <f t="shared" si="0"/>
        <v>0</v>
      </c>
      <c r="E19" s="195">
        <v>0</v>
      </c>
      <c r="F19" s="196">
        <v>0</v>
      </c>
      <c r="G19" s="194" t="s">
        <v>16</v>
      </c>
      <c r="H19" s="196">
        <v>0</v>
      </c>
    </row>
    <row r="20" spans="1:8" ht="20.25" customHeight="1">
      <c r="A20" s="199"/>
      <c r="B20" s="197"/>
      <c r="C20" s="201" t="s">
        <v>133</v>
      </c>
      <c r="D20" s="193">
        <f t="shared" si="0"/>
        <v>0</v>
      </c>
      <c r="E20" s="195">
        <v>0</v>
      </c>
      <c r="F20" s="196">
        <v>0</v>
      </c>
      <c r="G20" s="194" t="s">
        <v>16</v>
      </c>
      <c r="H20" s="196">
        <v>0</v>
      </c>
    </row>
    <row r="21" spans="1:8" ht="20.25" customHeight="1">
      <c r="A21" s="199"/>
      <c r="B21" s="197"/>
      <c r="C21" s="201" t="s">
        <v>134</v>
      </c>
      <c r="D21" s="193">
        <f t="shared" si="0"/>
        <v>0</v>
      </c>
      <c r="E21" s="195">
        <v>0</v>
      </c>
      <c r="F21" s="196">
        <v>0</v>
      </c>
      <c r="G21" s="194" t="s">
        <v>16</v>
      </c>
      <c r="H21" s="196">
        <v>0</v>
      </c>
    </row>
    <row r="22" spans="1:8" ht="20.25" customHeight="1">
      <c r="A22" s="199"/>
      <c r="B22" s="197"/>
      <c r="C22" s="201" t="s">
        <v>135</v>
      </c>
      <c r="D22" s="193">
        <f t="shared" si="0"/>
        <v>0</v>
      </c>
      <c r="E22" s="195">
        <v>0</v>
      </c>
      <c r="F22" s="196">
        <v>0</v>
      </c>
      <c r="G22" s="194" t="s">
        <v>16</v>
      </c>
      <c r="H22" s="196">
        <v>0</v>
      </c>
    </row>
    <row r="23" spans="1:8" ht="20.25" customHeight="1">
      <c r="A23" s="199"/>
      <c r="B23" s="197"/>
      <c r="C23" s="201" t="s">
        <v>136</v>
      </c>
      <c r="D23" s="193">
        <f t="shared" si="0"/>
        <v>0</v>
      </c>
      <c r="E23" s="195">
        <v>0</v>
      </c>
      <c r="F23" s="196">
        <v>0</v>
      </c>
      <c r="G23" s="194" t="s">
        <v>16</v>
      </c>
      <c r="H23" s="196">
        <v>0</v>
      </c>
    </row>
    <row r="24" spans="1:8" ht="20.25" customHeight="1">
      <c r="A24" s="199"/>
      <c r="B24" s="197"/>
      <c r="C24" s="201" t="s">
        <v>137</v>
      </c>
      <c r="D24" s="193">
        <f t="shared" si="0"/>
        <v>0</v>
      </c>
      <c r="E24" s="195">
        <v>0</v>
      </c>
      <c r="F24" s="196">
        <v>0</v>
      </c>
      <c r="G24" s="194" t="s">
        <v>16</v>
      </c>
      <c r="H24" s="196">
        <v>0</v>
      </c>
    </row>
    <row r="25" spans="1:8" ht="20.25" customHeight="1">
      <c r="A25" s="199"/>
      <c r="B25" s="197"/>
      <c r="C25" s="201" t="s">
        <v>138</v>
      </c>
      <c r="D25" s="193">
        <f t="shared" si="0"/>
        <v>0</v>
      </c>
      <c r="E25" s="195">
        <v>0</v>
      </c>
      <c r="F25" s="196">
        <v>0</v>
      </c>
      <c r="G25" s="194" t="s">
        <v>16</v>
      </c>
      <c r="H25" s="196">
        <v>0</v>
      </c>
    </row>
    <row r="26" spans="1:8" ht="20.25" customHeight="1">
      <c r="A26" s="202"/>
      <c r="B26" s="197"/>
      <c r="C26" s="201" t="s">
        <v>139</v>
      </c>
      <c r="D26" s="193">
        <f t="shared" si="0"/>
        <v>8.7111</v>
      </c>
      <c r="E26" s="195">
        <v>8.7111</v>
      </c>
      <c r="F26" s="196">
        <v>0</v>
      </c>
      <c r="G26" s="194" t="s">
        <v>16</v>
      </c>
      <c r="H26" s="196">
        <v>0</v>
      </c>
    </row>
    <row r="27" spans="1:8" ht="20.25" customHeight="1">
      <c r="A27" s="202"/>
      <c r="B27" s="197"/>
      <c r="C27" s="201" t="s">
        <v>140</v>
      </c>
      <c r="D27" s="193">
        <f t="shared" si="0"/>
        <v>0</v>
      </c>
      <c r="E27" s="195">
        <v>0</v>
      </c>
      <c r="F27" s="196">
        <v>0</v>
      </c>
      <c r="G27" s="194" t="s">
        <v>16</v>
      </c>
      <c r="H27" s="196">
        <v>0</v>
      </c>
    </row>
    <row r="28" spans="1:8" ht="20.25" customHeight="1">
      <c r="A28" s="202"/>
      <c r="B28" s="197"/>
      <c r="C28" s="201" t="s">
        <v>141</v>
      </c>
      <c r="D28" s="193">
        <f t="shared" si="0"/>
        <v>0</v>
      </c>
      <c r="E28" s="195">
        <v>0</v>
      </c>
      <c r="F28" s="196">
        <v>0</v>
      </c>
      <c r="G28" s="194" t="s">
        <v>16</v>
      </c>
      <c r="H28" s="196">
        <v>0</v>
      </c>
    </row>
    <row r="29" spans="1:8" ht="20.25" customHeight="1">
      <c r="A29" s="202"/>
      <c r="B29" s="197"/>
      <c r="C29" s="201" t="s">
        <v>142</v>
      </c>
      <c r="D29" s="193">
        <f t="shared" si="0"/>
        <v>0</v>
      </c>
      <c r="E29" s="195">
        <v>0</v>
      </c>
      <c r="F29" s="196">
        <v>0</v>
      </c>
      <c r="G29" s="194"/>
      <c r="H29" s="196">
        <v>0</v>
      </c>
    </row>
    <row r="30" spans="1:8" ht="20.25" customHeight="1">
      <c r="A30" s="202"/>
      <c r="B30" s="197"/>
      <c r="C30" s="201" t="s">
        <v>143</v>
      </c>
      <c r="D30" s="193">
        <f t="shared" si="0"/>
        <v>0</v>
      </c>
      <c r="E30" s="195">
        <v>0</v>
      </c>
      <c r="F30" s="196">
        <v>0</v>
      </c>
      <c r="G30" s="194" t="s">
        <v>16</v>
      </c>
      <c r="H30" s="196">
        <v>0</v>
      </c>
    </row>
    <row r="31" spans="1:8" ht="20.25" customHeight="1">
      <c r="A31" s="202"/>
      <c r="B31" s="197"/>
      <c r="C31" s="201" t="s">
        <v>144</v>
      </c>
      <c r="D31" s="193">
        <f t="shared" si="0"/>
        <v>0</v>
      </c>
      <c r="E31" s="195">
        <v>0</v>
      </c>
      <c r="F31" s="196">
        <v>0</v>
      </c>
      <c r="G31" s="194" t="s">
        <v>16</v>
      </c>
      <c r="H31" s="196">
        <v>0</v>
      </c>
    </row>
    <row r="32" spans="1:8" ht="20.25" customHeight="1">
      <c r="A32" s="202"/>
      <c r="B32" s="197"/>
      <c r="C32" s="201" t="s">
        <v>145</v>
      </c>
      <c r="D32" s="193">
        <f t="shared" si="0"/>
        <v>0</v>
      </c>
      <c r="E32" s="195">
        <v>0</v>
      </c>
      <c r="F32" s="196">
        <v>0</v>
      </c>
      <c r="G32" s="194" t="s">
        <v>16</v>
      </c>
      <c r="H32" s="196">
        <v>0</v>
      </c>
    </row>
    <row r="33" spans="1:8" ht="20.25" customHeight="1">
      <c r="A33" s="202"/>
      <c r="B33" s="197"/>
      <c r="C33" s="201" t="s">
        <v>146</v>
      </c>
      <c r="D33" s="193">
        <f t="shared" si="0"/>
        <v>0</v>
      </c>
      <c r="E33" s="195">
        <v>0</v>
      </c>
      <c r="F33" s="196">
        <v>0</v>
      </c>
      <c r="G33" s="194" t="s">
        <v>16</v>
      </c>
      <c r="H33" s="196">
        <v>0</v>
      </c>
    </row>
    <row r="34" spans="1:8" ht="20.25" customHeight="1">
      <c r="A34" s="202"/>
      <c r="B34" s="197"/>
      <c r="C34" s="201" t="s">
        <v>147</v>
      </c>
      <c r="D34" s="193">
        <f t="shared" si="0"/>
        <v>0</v>
      </c>
      <c r="E34" s="195">
        <v>0</v>
      </c>
      <c r="F34" s="196">
        <v>0</v>
      </c>
      <c r="G34" s="194" t="s">
        <v>16</v>
      </c>
      <c r="H34" s="196">
        <v>0</v>
      </c>
    </row>
    <row r="35" spans="1:8" ht="20.25" customHeight="1">
      <c r="A35" s="202"/>
      <c r="B35" s="197"/>
      <c r="C35" s="201" t="s">
        <v>148</v>
      </c>
      <c r="D35" s="193">
        <f t="shared" si="0"/>
        <v>0</v>
      </c>
      <c r="E35" s="203">
        <v>0</v>
      </c>
      <c r="F35" s="204">
        <v>0</v>
      </c>
      <c r="G35" s="205" t="s">
        <v>16</v>
      </c>
      <c r="H35" s="204">
        <v>0</v>
      </c>
    </row>
    <row r="36" spans="1:8" ht="20.25" customHeight="1">
      <c r="A36" s="206"/>
      <c r="B36" s="207"/>
      <c r="C36" s="208"/>
      <c r="D36" s="193"/>
      <c r="E36" s="209"/>
      <c r="F36" s="210"/>
      <c r="G36" s="211"/>
      <c r="H36" s="212"/>
    </row>
    <row r="37" spans="1:8" ht="20.25" customHeight="1">
      <c r="A37" s="202"/>
      <c r="B37" s="197"/>
      <c r="C37" s="213" t="s">
        <v>149</v>
      </c>
      <c r="D37" s="193">
        <f>SUM(E37:H37)</f>
        <v>0</v>
      </c>
      <c r="E37" s="197"/>
      <c r="F37" s="214"/>
      <c r="G37" s="215"/>
      <c r="H37" s="216"/>
    </row>
    <row r="38" spans="1:8" ht="20.25" customHeight="1">
      <c r="A38" s="202"/>
      <c r="B38" s="217"/>
      <c r="C38" s="213"/>
      <c r="D38" s="193"/>
      <c r="E38" s="218"/>
      <c r="F38" s="219"/>
      <c r="G38" s="220"/>
      <c r="H38" s="221"/>
    </row>
    <row r="39" spans="1:8" ht="20.25" customHeight="1">
      <c r="A39" s="206" t="s">
        <v>54</v>
      </c>
      <c r="B39" s="222">
        <f>SUM(B6,B10)</f>
        <v>105.1479</v>
      </c>
      <c r="C39" s="208" t="s">
        <v>55</v>
      </c>
      <c r="D39" s="193">
        <f>SUM(E39:H39)</f>
        <v>105.1479</v>
      </c>
      <c r="E39" s="223">
        <f>SUM(E7:E37)</f>
        <v>105.1479</v>
      </c>
      <c r="F39" s="224">
        <f>SUM(F7:F37)</f>
        <v>0</v>
      </c>
      <c r="G39" s="225">
        <f>SUM(G7:G37)</f>
        <v>0</v>
      </c>
      <c r="H39" s="226">
        <f>SUM(H7:H37)</f>
        <v>0</v>
      </c>
    </row>
    <row r="40" spans="1:8" ht="20.25" customHeight="1">
      <c r="A40" s="227"/>
      <c r="B40" s="228"/>
      <c r="C40" s="229"/>
      <c r="D40" s="230"/>
      <c r="E40" s="230"/>
      <c r="F40" s="229"/>
      <c r="G40" s="229"/>
      <c r="H40" s="1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showZeros="0" workbookViewId="0" topLeftCell="D1">
      <selection activeCell="R19" sqref="R19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122" customWidth="1"/>
    <col min="5" max="8" width="11.16015625" style="122" customWidth="1"/>
    <col min="9" max="9" width="4.83203125" style="122" customWidth="1"/>
    <col min="10" max="34" width="4.83203125" style="0" customWidth="1"/>
  </cols>
  <sheetData>
    <row r="1" spans="1:34" ht="19.5" customHeight="1">
      <c r="A1" s="53"/>
      <c r="B1" s="54"/>
      <c r="C1" s="54"/>
      <c r="D1" s="146"/>
      <c r="E1" s="146"/>
      <c r="F1" s="146"/>
      <c r="G1" s="146"/>
      <c r="H1" s="146"/>
      <c r="I1" s="146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 t="s">
        <v>150</v>
      </c>
    </row>
    <row r="2" spans="1:34" s="161" customFormat="1" ht="19.5" customHeight="1">
      <c r="A2" s="56" t="s">
        <v>151</v>
      </c>
      <c r="B2" s="56"/>
      <c r="C2" s="56"/>
      <c r="D2" s="124"/>
      <c r="E2" s="124"/>
      <c r="F2" s="124"/>
      <c r="G2" s="124"/>
      <c r="H2" s="124"/>
      <c r="I2" s="12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9.5" customHeight="1">
      <c r="A3" s="118" t="s">
        <v>5</v>
      </c>
      <c r="B3" s="57"/>
      <c r="C3" s="57"/>
      <c r="D3" s="134"/>
      <c r="E3" s="134"/>
      <c r="F3" s="134"/>
      <c r="G3" s="134"/>
      <c r="H3" s="134"/>
      <c r="I3" s="134"/>
      <c r="J3" s="98"/>
      <c r="K3" s="98"/>
      <c r="L3" s="98"/>
      <c r="M3" s="98"/>
      <c r="N3" s="98"/>
      <c r="O3" s="98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55" t="s">
        <v>6</v>
      </c>
    </row>
    <row r="4" spans="1:34" ht="19.5" customHeight="1">
      <c r="A4" s="60" t="s">
        <v>58</v>
      </c>
      <c r="B4" s="61"/>
      <c r="C4" s="162"/>
      <c r="D4" s="163" t="s">
        <v>152</v>
      </c>
      <c r="E4" s="164" t="s">
        <v>153</v>
      </c>
      <c r="F4" s="165"/>
      <c r="G4" s="165"/>
      <c r="H4" s="165"/>
      <c r="I4" s="165"/>
      <c r="J4" s="170"/>
      <c r="K4" s="170"/>
      <c r="L4" s="170"/>
      <c r="M4" s="170"/>
      <c r="N4" s="171"/>
      <c r="O4" s="172" t="s">
        <v>154</v>
      </c>
      <c r="P4" s="170"/>
      <c r="Q4" s="170"/>
      <c r="R4" s="170"/>
      <c r="S4" s="170"/>
      <c r="T4" s="170"/>
      <c r="U4" s="170"/>
      <c r="V4" s="170"/>
      <c r="W4" s="170"/>
      <c r="X4" s="171"/>
      <c r="Y4" s="172" t="s">
        <v>155</v>
      </c>
      <c r="Z4" s="170"/>
      <c r="AA4" s="170"/>
      <c r="AB4" s="170"/>
      <c r="AC4" s="170"/>
      <c r="AD4" s="170"/>
      <c r="AE4" s="170"/>
      <c r="AF4" s="170"/>
      <c r="AG4" s="170"/>
      <c r="AH4" s="171"/>
    </row>
    <row r="5" spans="1:34" ht="21" customHeight="1">
      <c r="A5" s="60" t="s">
        <v>67</v>
      </c>
      <c r="B5" s="61"/>
      <c r="C5" s="151" t="s">
        <v>156</v>
      </c>
      <c r="D5" s="163"/>
      <c r="E5" s="149" t="s">
        <v>59</v>
      </c>
      <c r="F5" s="149" t="s">
        <v>157</v>
      </c>
      <c r="G5" s="149"/>
      <c r="H5" s="149"/>
      <c r="I5" s="149" t="s">
        <v>158</v>
      </c>
      <c r="J5" s="151"/>
      <c r="K5" s="151"/>
      <c r="L5" s="151" t="s">
        <v>159</v>
      </c>
      <c r="M5" s="151"/>
      <c r="N5" s="151"/>
      <c r="O5" s="151" t="s">
        <v>59</v>
      </c>
      <c r="P5" s="151" t="s">
        <v>157</v>
      </c>
      <c r="Q5" s="151"/>
      <c r="R5" s="151"/>
      <c r="S5" s="151" t="s">
        <v>158</v>
      </c>
      <c r="T5" s="151"/>
      <c r="U5" s="151"/>
      <c r="V5" s="151" t="s">
        <v>159</v>
      </c>
      <c r="W5" s="151"/>
      <c r="X5" s="151"/>
      <c r="Y5" s="151" t="s">
        <v>59</v>
      </c>
      <c r="Z5" s="151" t="s">
        <v>157</v>
      </c>
      <c r="AA5" s="151"/>
      <c r="AB5" s="151"/>
      <c r="AC5" s="151" t="s">
        <v>158</v>
      </c>
      <c r="AD5" s="151"/>
      <c r="AE5" s="151"/>
      <c r="AF5" s="151" t="s">
        <v>159</v>
      </c>
      <c r="AG5" s="151"/>
      <c r="AH5" s="151"/>
    </row>
    <row r="6" spans="1:34" ht="30.75" customHeight="1">
      <c r="A6" s="69" t="s">
        <v>79</v>
      </c>
      <c r="B6" s="166" t="s">
        <v>80</v>
      </c>
      <c r="C6" s="151"/>
      <c r="D6" s="167"/>
      <c r="E6" s="149"/>
      <c r="F6" s="149" t="s">
        <v>74</v>
      </c>
      <c r="G6" s="149" t="s">
        <v>102</v>
      </c>
      <c r="H6" s="149" t="s">
        <v>103</v>
      </c>
      <c r="I6" s="149" t="s">
        <v>74</v>
      </c>
      <c r="J6" s="151" t="s">
        <v>102</v>
      </c>
      <c r="K6" s="151" t="s">
        <v>103</v>
      </c>
      <c r="L6" s="151" t="s">
        <v>74</v>
      </c>
      <c r="M6" s="151" t="s">
        <v>102</v>
      </c>
      <c r="N6" s="151" t="s">
        <v>103</v>
      </c>
      <c r="O6" s="151"/>
      <c r="P6" s="151" t="s">
        <v>74</v>
      </c>
      <c r="Q6" s="151" t="s">
        <v>102</v>
      </c>
      <c r="R6" s="151" t="s">
        <v>103</v>
      </c>
      <c r="S6" s="151" t="s">
        <v>74</v>
      </c>
      <c r="T6" s="151" t="s">
        <v>102</v>
      </c>
      <c r="U6" s="151" t="s">
        <v>103</v>
      </c>
      <c r="V6" s="151" t="s">
        <v>74</v>
      </c>
      <c r="W6" s="151" t="s">
        <v>102</v>
      </c>
      <c r="X6" s="151" t="s">
        <v>103</v>
      </c>
      <c r="Y6" s="151"/>
      <c r="Z6" s="151" t="s">
        <v>74</v>
      </c>
      <c r="AA6" s="151" t="s">
        <v>102</v>
      </c>
      <c r="AB6" s="151" t="s">
        <v>103</v>
      </c>
      <c r="AC6" s="151" t="s">
        <v>74</v>
      </c>
      <c r="AD6" s="151" t="s">
        <v>102</v>
      </c>
      <c r="AE6" s="151" t="s">
        <v>103</v>
      </c>
      <c r="AF6" s="151" t="s">
        <v>74</v>
      </c>
      <c r="AG6" s="151" t="s">
        <v>102</v>
      </c>
      <c r="AH6" s="151" t="s">
        <v>103</v>
      </c>
    </row>
    <row r="7" spans="1:34" ht="19.5" customHeight="1">
      <c r="A7" s="154" t="s">
        <v>16</v>
      </c>
      <c r="B7" s="154" t="s">
        <v>16</v>
      </c>
      <c r="C7" s="168" t="s">
        <v>59</v>
      </c>
      <c r="D7" s="132">
        <f aca="true" t="shared" si="0" ref="D7:D12">SUM(E7,O7,Y7)</f>
        <v>105.14789999999999</v>
      </c>
      <c r="E7" s="132">
        <f aca="true" t="shared" si="1" ref="E7:E12">SUM(F7,I7,L7)</f>
        <v>105.14789999999999</v>
      </c>
      <c r="F7" s="132">
        <f aca="true" t="shared" si="2" ref="F7:F12">SUM(G7,H7)</f>
        <v>105.14789999999999</v>
      </c>
      <c r="G7" s="132">
        <v>103.4199</v>
      </c>
      <c r="H7" s="132">
        <v>1.728</v>
      </c>
      <c r="I7" s="132">
        <f aca="true" t="shared" si="3" ref="I7:I12">SUM(J7,K7)</f>
        <v>0</v>
      </c>
      <c r="J7" s="173">
        <v>0</v>
      </c>
      <c r="K7" s="173">
        <v>0</v>
      </c>
      <c r="L7" s="173">
        <f aca="true" t="shared" si="4" ref="L7:L12">SUM(M7,N7)</f>
        <v>0</v>
      </c>
      <c r="M7" s="173" t="s">
        <v>16</v>
      </c>
      <c r="N7" s="173" t="s">
        <v>16</v>
      </c>
      <c r="O7" s="173">
        <f aca="true" t="shared" si="5" ref="O7:O12">SUM(P7,S7,V7)</f>
        <v>0</v>
      </c>
      <c r="P7" s="173">
        <f aca="true" t="shared" si="6" ref="P7:P12">SUM(Q7,R7)</f>
        <v>0</v>
      </c>
      <c r="Q7" s="173" t="s">
        <v>16</v>
      </c>
      <c r="R7" s="173" t="s">
        <v>16</v>
      </c>
      <c r="S7" s="173">
        <f aca="true" t="shared" si="7" ref="S7:S12">SUM(T7,U7)</f>
        <v>0</v>
      </c>
      <c r="T7" s="173" t="s">
        <v>16</v>
      </c>
      <c r="U7" s="173" t="s">
        <v>16</v>
      </c>
      <c r="V7" s="173">
        <f aca="true" t="shared" si="8" ref="V7:V12">SUM(W7,X7)</f>
        <v>0</v>
      </c>
      <c r="W7" s="173" t="s">
        <v>16</v>
      </c>
      <c r="X7" s="173"/>
      <c r="Y7" s="173">
        <f aca="true" t="shared" si="9" ref="Y7:Y12">SUM(Z7,AC7,AF7)</f>
        <v>0</v>
      </c>
      <c r="Z7" s="173">
        <f aca="true" t="shared" si="10" ref="Z7:Z12">SUM(AA7,AB7)</f>
        <v>0</v>
      </c>
      <c r="AA7" s="173">
        <v>0</v>
      </c>
      <c r="AB7" s="173">
        <v>0</v>
      </c>
      <c r="AC7" s="173">
        <f aca="true" t="shared" si="11" ref="AC7:AC12">SUM(AD7,AE7)</f>
        <v>0</v>
      </c>
      <c r="AD7" s="173">
        <v>0</v>
      </c>
      <c r="AE7" s="173">
        <v>0</v>
      </c>
      <c r="AF7" s="173">
        <f aca="true" t="shared" si="12" ref="AF7:AF12">SUM(AG7,AH7)</f>
        <v>0</v>
      </c>
      <c r="AG7" s="173" t="s">
        <v>16</v>
      </c>
      <c r="AH7" s="173"/>
    </row>
    <row r="8" spans="1:34" ht="19.5" customHeight="1">
      <c r="A8" s="154" t="s">
        <v>160</v>
      </c>
      <c r="B8" s="154" t="s">
        <v>16</v>
      </c>
      <c r="C8" s="168" t="s">
        <v>161</v>
      </c>
      <c r="D8" s="132">
        <f t="shared" si="0"/>
        <v>103.4199</v>
      </c>
      <c r="E8" s="132">
        <f t="shared" si="1"/>
        <v>103.4199</v>
      </c>
      <c r="F8" s="132">
        <f t="shared" si="2"/>
        <v>103.4199</v>
      </c>
      <c r="G8" s="132">
        <v>103.4199</v>
      </c>
      <c r="H8" s="132">
        <v>0</v>
      </c>
      <c r="I8" s="132">
        <f t="shared" si="3"/>
        <v>0</v>
      </c>
      <c r="J8" s="173">
        <v>0</v>
      </c>
      <c r="K8" s="173">
        <v>0</v>
      </c>
      <c r="L8" s="173">
        <f t="shared" si="4"/>
        <v>0</v>
      </c>
      <c r="M8" s="173" t="s">
        <v>16</v>
      </c>
      <c r="N8" s="173" t="s">
        <v>16</v>
      </c>
      <c r="O8" s="173">
        <f t="shared" si="5"/>
        <v>0</v>
      </c>
      <c r="P8" s="173">
        <f t="shared" si="6"/>
        <v>0</v>
      </c>
      <c r="Q8" s="173" t="s">
        <v>16</v>
      </c>
      <c r="R8" s="173" t="s">
        <v>16</v>
      </c>
      <c r="S8" s="173">
        <f t="shared" si="7"/>
        <v>0</v>
      </c>
      <c r="T8" s="173" t="s">
        <v>16</v>
      </c>
      <c r="U8" s="173" t="s">
        <v>16</v>
      </c>
      <c r="V8" s="173">
        <f t="shared" si="8"/>
        <v>0</v>
      </c>
      <c r="W8" s="173" t="s">
        <v>16</v>
      </c>
      <c r="X8" s="173"/>
      <c r="Y8" s="173">
        <f t="shared" si="9"/>
        <v>0</v>
      </c>
      <c r="Z8" s="173">
        <f t="shared" si="10"/>
        <v>0</v>
      </c>
      <c r="AA8" s="173">
        <v>0</v>
      </c>
      <c r="AB8" s="173">
        <v>0</v>
      </c>
      <c r="AC8" s="173">
        <f t="shared" si="11"/>
        <v>0</v>
      </c>
      <c r="AD8" s="173">
        <v>0</v>
      </c>
      <c r="AE8" s="173">
        <v>0</v>
      </c>
      <c r="AF8" s="173">
        <f t="shared" si="12"/>
        <v>0</v>
      </c>
      <c r="AG8" s="173" t="s">
        <v>16</v>
      </c>
      <c r="AH8" s="173"/>
    </row>
    <row r="9" spans="1:34" ht="19.5" customHeight="1">
      <c r="A9" s="154" t="s">
        <v>162</v>
      </c>
      <c r="B9" s="154" t="s">
        <v>98</v>
      </c>
      <c r="C9" s="168" t="s">
        <v>163</v>
      </c>
      <c r="D9" s="132">
        <f t="shared" si="0"/>
        <v>100.4416</v>
      </c>
      <c r="E9" s="132">
        <f t="shared" si="1"/>
        <v>100.4416</v>
      </c>
      <c r="F9" s="132">
        <f t="shared" si="2"/>
        <v>100.4416</v>
      </c>
      <c r="G9" s="132">
        <v>100.4416</v>
      </c>
      <c r="H9" s="132">
        <v>0</v>
      </c>
      <c r="I9" s="132">
        <f t="shared" si="3"/>
        <v>0</v>
      </c>
      <c r="J9" s="173">
        <v>0</v>
      </c>
      <c r="K9" s="173">
        <v>0</v>
      </c>
      <c r="L9" s="173">
        <f t="shared" si="4"/>
        <v>0</v>
      </c>
      <c r="M9" s="173" t="s">
        <v>16</v>
      </c>
      <c r="N9" s="173" t="s">
        <v>16</v>
      </c>
      <c r="O9" s="173">
        <f t="shared" si="5"/>
        <v>0</v>
      </c>
      <c r="P9" s="173">
        <f t="shared" si="6"/>
        <v>0</v>
      </c>
      <c r="Q9" s="173" t="s">
        <v>16</v>
      </c>
      <c r="R9" s="173" t="s">
        <v>16</v>
      </c>
      <c r="S9" s="173">
        <f t="shared" si="7"/>
        <v>0</v>
      </c>
      <c r="T9" s="173" t="s">
        <v>16</v>
      </c>
      <c r="U9" s="173" t="s">
        <v>16</v>
      </c>
      <c r="V9" s="173">
        <f t="shared" si="8"/>
        <v>0</v>
      </c>
      <c r="W9" s="173" t="s">
        <v>16</v>
      </c>
      <c r="X9" s="173"/>
      <c r="Y9" s="173">
        <f t="shared" si="9"/>
        <v>0</v>
      </c>
      <c r="Z9" s="173">
        <f t="shared" si="10"/>
        <v>0</v>
      </c>
      <c r="AA9" s="173">
        <v>0</v>
      </c>
      <c r="AB9" s="173">
        <v>0</v>
      </c>
      <c r="AC9" s="173">
        <f t="shared" si="11"/>
        <v>0</v>
      </c>
      <c r="AD9" s="173">
        <v>0</v>
      </c>
      <c r="AE9" s="173">
        <v>0</v>
      </c>
      <c r="AF9" s="173">
        <f t="shared" si="12"/>
        <v>0</v>
      </c>
      <c r="AG9" s="173" t="s">
        <v>16</v>
      </c>
      <c r="AH9" s="173"/>
    </row>
    <row r="10" spans="1:34" ht="19.5" customHeight="1">
      <c r="A10" s="154" t="s">
        <v>162</v>
      </c>
      <c r="B10" s="154" t="s">
        <v>92</v>
      </c>
      <c r="C10" s="168" t="s">
        <v>164</v>
      </c>
      <c r="D10" s="132">
        <f t="shared" si="0"/>
        <v>2.9783</v>
      </c>
      <c r="E10" s="132">
        <f t="shared" si="1"/>
        <v>2.9783</v>
      </c>
      <c r="F10" s="132">
        <f t="shared" si="2"/>
        <v>2.9783</v>
      </c>
      <c r="G10" s="132">
        <v>2.9783</v>
      </c>
      <c r="H10" s="132">
        <v>0</v>
      </c>
      <c r="I10" s="132">
        <f t="shared" si="3"/>
        <v>0</v>
      </c>
      <c r="J10" s="173">
        <v>0</v>
      </c>
      <c r="K10" s="173">
        <v>0</v>
      </c>
      <c r="L10" s="173">
        <f t="shared" si="4"/>
        <v>0</v>
      </c>
      <c r="M10" s="173" t="s">
        <v>16</v>
      </c>
      <c r="N10" s="173" t="s">
        <v>16</v>
      </c>
      <c r="O10" s="173">
        <f t="shared" si="5"/>
        <v>0</v>
      </c>
      <c r="P10" s="173">
        <f t="shared" si="6"/>
        <v>0</v>
      </c>
      <c r="Q10" s="173" t="s">
        <v>16</v>
      </c>
      <c r="R10" s="173" t="s">
        <v>16</v>
      </c>
      <c r="S10" s="173">
        <f t="shared" si="7"/>
        <v>0</v>
      </c>
      <c r="T10" s="173" t="s">
        <v>16</v>
      </c>
      <c r="U10" s="173" t="s">
        <v>16</v>
      </c>
      <c r="V10" s="173">
        <f t="shared" si="8"/>
        <v>0</v>
      </c>
      <c r="W10" s="173" t="s">
        <v>16</v>
      </c>
      <c r="X10" s="173"/>
      <c r="Y10" s="173">
        <f t="shared" si="9"/>
        <v>0</v>
      </c>
      <c r="Z10" s="173">
        <f t="shared" si="10"/>
        <v>0</v>
      </c>
      <c r="AA10" s="173">
        <v>0</v>
      </c>
      <c r="AB10" s="173">
        <v>0</v>
      </c>
      <c r="AC10" s="173">
        <f t="shared" si="11"/>
        <v>0</v>
      </c>
      <c r="AD10" s="173">
        <v>0</v>
      </c>
      <c r="AE10" s="173">
        <v>0</v>
      </c>
      <c r="AF10" s="173">
        <f t="shared" si="12"/>
        <v>0</v>
      </c>
      <c r="AG10" s="173" t="s">
        <v>16</v>
      </c>
      <c r="AH10" s="173"/>
    </row>
    <row r="11" spans="1:34" ht="19.5" customHeight="1">
      <c r="A11" s="154" t="s">
        <v>165</v>
      </c>
      <c r="B11" s="154" t="s">
        <v>16</v>
      </c>
      <c r="C11" s="168" t="s">
        <v>166</v>
      </c>
      <c r="D11" s="132">
        <f t="shared" si="0"/>
        <v>1.728</v>
      </c>
      <c r="E11" s="132">
        <f t="shared" si="1"/>
        <v>1.728</v>
      </c>
      <c r="F11" s="132">
        <f t="shared" si="2"/>
        <v>1.728</v>
      </c>
      <c r="G11" s="132">
        <v>0</v>
      </c>
      <c r="H11" s="132">
        <v>1.728</v>
      </c>
      <c r="I11" s="132">
        <f t="shared" si="3"/>
        <v>0</v>
      </c>
      <c r="J11" s="173">
        <v>0</v>
      </c>
      <c r="K11" s="173">
        <v>0</v>
      </c>
      <c r="L11" s="173">
        <f t="shared" si="4"/>
        <v>0</v>
      </c>
      <c r="M11" s="173" t="s">
        <v>16</v>
      </c>
      <c r="N11" s="173" t="s">
        <v>16</v>
      </c>
      <c r="O11" s="173">
        <f t="shared" si="5"/>
        <v>0</v>
      </c>
      <c r="P11" s="173">
        <f t="shared" si="6"/>
        <v>0</v>
      </c>
      <c r="Q11" s="173" t="s">
        <v>16</v>
      </c>
      <c r="R11" s="173" t="s">
        <v>16</v>
      </c>
      <c r="S11" s="173">
        <f t="shared" si="7"/>
        <v>0</v>
      </c>
      <c r="T11" s="173" t="s">
        <v>16</v>
      </c>
      <c r="U11" s="173" t="s">
        <v>16</v>
      </c>
      <c r="V11" s="173">
        <f t="shared" si="8"/>
        <v>0</v>
      </c>
      <c r="W11" s="173" t="s">
        <v>16</v>
      </c>
      <c r="X11" s="173"/>
      <c r="Y11" s="173">
        <f t="shared" si="9"/>
        <v>0</v>
      </c>
      <c r="Z11" s="173">
        <f t="shared" si="10"/>
        <v>0</v>
      </c>
      <c r="AA11" s="173">
        <v>0</v>
      </c>
      <c r="AB11" s="173">
        <v>0</v>
      </c>
      <c r="AC11" s="173">
        <f t="shared" si="11"/>
        <v>0</v>
      </c>
      <c r="AD11" s="173">
        <v>0</v>
      </c>
      <c r="AE11" s="173">
        <v>0</v>
      </c>
      <c r="AF11" s="173">
        <f t="shared" si="12"/>
        <v>0</v>
      </c>
      <c r="AG11" s="173" t="s">
        <v>16</v>
      </c>
      <c r="AH11" s="173"/>
    </row>
    <row r="12" spans="1:34" ht="19.5" customHeight="1">
      <c r="A12" s="154" t="s">
        <v>167</v>
      </c>
      <c r="B12" s="154" t="s">
        <v>98</v>
      </c>
      <c r="C12" s="168" t="s">
        <v>168</v>
      </c>
      <c r="D12" s="132">
        <f t="shared" si="0"/>
        <v>1.728</v>
      </c>
      <c r="E12" s="132">
        <f t="shared" si="1"/>
        <v>1.728</v>
      </c>
      <c r="F12" s="132">
        <f t="shared" si="2"/>
        <v>1.728</v>
      </c>
      <c r="G12" s="132">
        <v>0</v>
      </c>
      <c r="H12" s="132">
        <v>1.728</v>
      </c>
      <c r="I12" s="132">
        <f t="shared" si="3"/>
        <v>0</v>
      </c>
      <c r="J12" s="173">
        <v>0</v>
      </c>
      <c r="K12" s="173">
        <v>0</v>
      </c>
      <c r="L12" s="173">
        <f t="shared" si="4"/>
        <v>0</v>
      </c>
      <c r="M12" s="173" t="s">
        <v>16</v>
      </c>
      <c r="N12" s="173" t="s">
        <v>16</v>
      </c>
      <c r="O12" s="173">
        <f t="shared" si="5"/>
        <v>0</v>
      </c>
      <c r="P12" s="173">
        <f t="shared" si="6"/>
        <v>0</v>
      </c>
      <c r="Q12" s="173" t="s">
        <v>16</v>
      </c>
      <c r="R12" s="173" t="s">
        <v>16</v>
      </c>
      <c r="S12" s="173">
        <f t="shared" si="7"/>
        <v>0</v>
      </c>
      <c r="T12" s="173" t="s">
        <v>16</v>
      </c>
      <c r="U12" s="173" t="s">
        <v>16</v>
      </c>
      <c r="V12" s="173">
        <f t="shared" si="8"/>
        <v>0</v>
      </c>
      <c r="W12" s="173" t="s">
        <v>16</v>
      </c>
      <c r="X12" s="173"/>
      <c r="Y12" s="173">
        <f t="shared" si="9"/>
        <v>0</v>
      </c>
      <c r="Z12" s="173">
        <f t="shared" si="10"/>
        <v>0</v>
      </c>
      <c r="AA12" s="173">
        <v>0</v>
      </c>
      <c r="AB12" s="173">
        <v>0</v>
      </c>
      <c r="AC12" s="173">
        <f t="shared" si="11"/>
        <v>0</v>
      </c>
      <c r="AD12" s="173">
        <v>0</v>
      </c>
      <c r="AE12" s="173">
        <v>0</v>
      </c>
      <c r="AF12" s="173">
        <f t="shared" si="12"/>
        <v>0</v>
      </c>
      <c r="AG12" s="173" t="s">
        <v>16</v>
      </c>
      <c r="AH12" s="173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tabSelected="1" workbookViewId="0" topLeftCell="BJ1">
      <selection activeCell="CX9" sqref="CX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11" width="9.5" style="122" customWidth="1"/>
    <col min="12" max="18" width="5.83203125" style="122" customWidth="1"/>
    <col min="19" max="19" width="7.66015625" style="122" customWidth="1"/>
    <col min="20" max="112" width="5.83203125" style="122" customWidth="1"/>
    <col min="113" max="113" width="10.66015625" style="0" customWidth="1"/>
  </cols>
  <sheetData>
    <row r="1" spans="1:112" ht="19.5" customHeight="1">
      <c r="A1" s="53"/>
      <c r="B1" s="54"/>
      <c r="C1" s="54"/>
      <c r="D1" s="54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55"/>
      <c r="AH1" s="155"/>
      <c r="DH1" s="160" t="s">
        <v>169</v>
      </c>
    </row>
    <row r="2" spans="1:112" ht="19.5" customHeight="1">
      <c r="A2" s="56" t="s">
        <v>170</v>
      </c>
      <c r="B2" s="56"/>
      <c r="C2" s="56"/>
      <c r="D2" s="56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</row>
    <row r="3" spans="1:112" ht="19.5" customHeight="1">
      <c r="A3" s="118" t="s">
        <v>5</v>
      </c>
      <c r="B3" s="57"/>
      <c r="C3" s="57"/>
      <c r="D3" s="5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26" t="s">
        <v>6</v>
      </c>
    </row>
    <row r="4" spans="1:112" ht="19.5" customHeight="1">
      <c r="A4" s="148" t="s">
        <v>58</v>
      </c>
      <c r="B4" s="148"/>
      <c r="C4" s="148"/>
      <c r="D4" s="148"/>
      <c r="E4" s="149" t="s">
        <v>59</v>
      </c>
      <c r="F4" s="150" t="s">
        <v>171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 t="s">
        <v>172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7" t="s">
        <v>173</v>
      </c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 t="s">
        <v>174</v>
      </c>
      <c r="BJ4" s="157"/>
      <c r="BK4" s="157"/>
      <c r="BL4" s="157"/>
      <c r="BM4" s="157"/>
      <c r="BN4" s="157" t="s">
        <v>175</v>
      </c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 t="s">
        <v>176</v>
      </c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 t="s">
        <v>177</v>
      </c>
      <c r="CS4" s="157"/>
      <c r="CT4" s="157"/>
      <c r="CU4" s="157" t="s">
        <v>178</v>
      </c>
      <c r="CV4" s="157"/>
      <c r="CW4" s="157"/>
      <c r="CX4" s="157"/>
      <c r="CY4" s="157"/>
      <c r="CZ4" s="157"/>
      <c r="DA4" s="157" t="s">
        <v>179</v>
      </c>
      <c r="DB4" s="157"/>
      <c r="DC4" s="157"/>
      <c r="DD4" s="157" t="s">
        <v>180</v>
      </c>
      <c r="DE4" s="157"/>
      <c r="DF4" s="157"/>
      <c r="DG4" s="157"/>
      <c r="DH4" s="157"/>
    </row>
    <row r="5" spans="1:112" ht="19.5" customHeight="1">
      <c r="A5" s="148" t="s">
        <v>67</v>
      </c>
      <c r="B5" s="148"/>
      <c r="C5" s="148"/>
      <c r="D5" s="151" t="s">
        <v>69</v>
      </c>
      <c r="E5" s="149"/>
      <c r="F5" s="149" t="s">
        <v>74</v>
      </c>
      <c r="G5" s="149" t="s">
        <v>181</v>
      </c>
      <c r="H5" s="149" t="s">
        <v>182</v>
      </c>
      <c r="I5" s="149" t="s">
        <v>183</v>
      </c>
      <c r="J5" s="149" t="s">
        <v>184</v>
      </c>
      <c r="K5" s="149" t="s">
        <v>185</v>
      </c>
      <c r="L5" s="149" t="s">
        <v>186</v>
      </c>
      <c r="M5" s="149" t="s">
        <v>187</v>
      </c>
      <c r="N5" s="149" t="s">
        <v>188</v>
      </c>
      <c r="O5" s="149" t="s">
        <v>189</v>
      </c>
      <c r="P5" s="149" t="s">
        <v>190</v>
      </c>
      <c r="Q5" s="149" t="s">
        <v>191</v>
      </c>
      <c r="R5" s="149" t="s">
        <v>192</v>
      </c>
      <c r="S5" s="149" t="s">
        <v>193</v>
      </c>
      <c r="T5" s="149" t="s">
        <v>74</v>
      </c>
      <c r="U5" s="149" t="s">
        <v>194</v>
      </c>
      <c r="V5" s="149" t="s">
        <v>195</v>
      </c>
      <c r="W5" s="149" t="s">
        <v>196</v>
      </c>
      <c r="X5" s="149" t="s">
        <v>197</v>
      </c>
      <c r="Y5" s="149" t="s">
        <v>198</v>
      </c>
      <c r="Z5" s="149" t="s">
        <v>199</v>
      </c>
      <c r="AA5" s="149" t="s">
        <v>200</v>
      </c>
      <c r="AB5" s="149" t="s">
        <v>201</v>
      </c>
      <c r="AC5" s="149" t="s">
        <v>202</v>
      </c>
      <c r="AD5" s="149" t="s">
        <v>203</v>
      </c>
      <c r="AE5" s="149" t="s">
        <v>204</v>
      </c>
      <c r="AF5" s="149" t="s">
        <v>205</v>
      </c>
      <c r="AG5" s="149" t="s">
        <v>206</v>
      </c>
      <c r="AH5" s="149" t="s">
        <v>207</v>
      </c>
      <c r="AI5" s="149" t="s">
        <v>208</v>
      </c>
      <c r="AJ5" s="149" t="s">
        <v>209</v>
      </c>
      <c r="AK5" s="149" t="s">
        <v>210</v>
      </c>
      <c r="AL5" s="149" t="s">
        <v>211</v>
      </c>
      <c r="AM5" s="149" t="s">
        <v>212</v>
      </c>
      <c r="AN5" s="149" t="s">
        <v>213</v>
      </c>
      <c r="AO5" s="149" t="s">
        <v>214</v>
      </c>
      <c r="AP5" s="149" t="s">
        <v>215</v>
      </c>
      <c r="AQ5" s="149" t="s">
        <v>216</v>
      </c>
      <c r="AR5" s="149" t="s">
        <v>217</v>
      </c>
      <c r="AS5" s="149" t="s">
        <v>218</v>
      </c>
      <c r="AT5" s="149" t="s">
        <v>219</v>
      </c>
      <c r="AU5" s="149" t="s">
        <v>220</v>
      </c>
      <c r="AV5" s="149" t="s">
        <v>74</v>
      </c>
      <c r="AW5" s="149" t="s">
        <v>221</v>
      </c>
      <c r="AX5" s="149" t="s">
        <v>222</v>
      </c>
      <c r="AY5" s="149" t="s">
        <v>223</v>
      </c>
      <c r="AZ5" s="149" t="s">
        <v>224</v>
      </c>
      <c r="BA5" s="149" t="s">
        <v>225</v>
      </c>
      <c r="BB5" s="149" t="s">
        <v>226</v>
      </c>
      <c r="BC5" s="149" t="s">
        <v>192</v>
      </c>
      <c r="BD5" s="149" t="s">
        <v>227</v>
      </c>
      <c r="BE5" s="149" t="s">
        <v>228</v>
      </c>
      <c r="BF5" s="149" t="s">
        <v>229</v>
      </c>
      <c r="BG5" s="158" t="s">
        <v>230</v>
      </c>
      <c r="BH5" s="149" t="s">
        <v>231</v>
      </c>
      <c r="BI5" s="149" t="s">
        <v>74</v>
      </c>
      <c r="BJ5" s="149" t="s">
        <v>232</v>
      </c>
      <c r="BK5" s="149" t="s">
        <v>233</v>
      </c>
      <c r="BL5" s="149" t="s">
        <v>234</v>
      </c>
      <c r="BM5" s="149" t="s">
        <v>235</v>
      </c>
      <c r="BN5" s="149" t="s">
        <v>74</v>
      </c>
      <c r="BO5" s="149" t="s">
        <v>236</v>
      </c>
      <c r="BP5" s="149" t="s">
        <v>237</v>
      </c>
      <c r="BQ5" s="149" t="s">
        <v>238</v>
      </c>
      <c r="BR5" s="149" t="s">
        <v>239</v>
      </c>
      <c r="BS5" s="149" t="s">
        <v>240</v>
      </c>
      <c r="BT5" s="149" t="s">
        <v>241</v>
      </c>
      <c r="BU5" s="149" t="s">
        <v>242</v>
      </c>
      <c r="BV5" s="149" t="s">
        <v>243</v>
      </c>
      <c r="BW5" s="149" t="s">
        <v>244</v>
      </c>
      <c r="BX5" s="149" t="s">
        <v>245</v>
      </c>
      <c r="BY5" s="149" t="s">
        <v>246</v>
      </c>
      <c r="BZ5" s="149" t="s">
        <v>247</v>
      </c>
      <c r="CA5" s="149" t="s">
        <v>74</v>
      </c>
      <c r="CB5" s="149" t="s">
        <v>236</v>
      </c>
      <c r="CC5" s="149" t="s">
        <v>237</v>
      </c>
      <c r="CD5" s="149" t="s">
        <v>238</v>
      </c>
      <c r="CE5" s="149" t="s">
        <v>239</v>
      </c>
      <c r="CF5" s="149" t="s">
        <v>240</v>
      </c>
      <c r="CG5" s="149" t="s">
        <v>241</v>
      </c>
      <c r="CH5" s="149" t="s">
        <v>242</v>
      </c>
      <c r="CI5" s="149" t="s">
        <v>248</v>
      </c>
      <c r="CJ5" s="149" t="s">
        <v>249</v>
      </c>
      <c r="CK5" s="149" t="s">
        <v>250</v>
      </c>
      <c r="CL5" s="149" t="s">
        <v>251</v>
      </c>
      <c r="CM5" s="149" t="s">
        <v>243</v>
      </c>
      <c r="CN5" s="149" t="s">
        <v>244</v>
      </c>
      <c r="CO5" s="149" t="s">
        <v>252</v>
      </c>
      <c r="CP5" s="149" t="s">
        <v>246</v>
      </c>
      <c r="CQ5" s="149" t="s">
        <v>176</v>
      </c>
      <c r="CR5" s="149" t="s">
        <v>74</v>
      </c>
      <c r="CS5" s="149" t="s">
        <v>253</v>
      </c>
      <c r="CT5" s="149" t="s">
        <v>254</v>
      </c>
      <c r="CU5" s="149" t="s">
        <v>74</v>
      </c>
      <c r="CV5" s="149" t="s">
        <v>253</v>
      </c>
      <c r="CW5" s="149" t="s">
        <v>255</v>
      </c>
      <c r="CX5" s="149" t="s">
        <v>256</v>
      </c>
      <c r="CY5" s="149" t="s">
        <v>257</v>
      </c>
      <c r="CZ5" s="149" t="s">
        <v>254</v>
      </c>
      <c r="DA5" s="149" t="s">
        <v>74</v>
      </c>
      <c r="DB5" s="149" t="s">
        <v>179</v>
      </c>
      <c r="DC5" s="149" t="s">
        <v>258</v>
      </c>
      <c r="DD5" s="149" t="s">
        <v>74</v>
      </c>
      <c r="DE5" s="149" t="s">
        <v>259</v>
      </c>
      <c r="DF5" s="149" t="s">
        <v>260</v>
      </c>
      <c r="DG5" s="149" t="s">
        <v>261</v>
      </c>
      <c r="DH5" s="149" t="s">
        <v>180</v>
      </c>
    </row>
    <row r="6" spans="1:112" ht="30.75" customHeight="1">
      <c r="A6" s="152" t="s">
        <v>79</v>
      </c>
      <c r="B6" s="153" t="s">
        <v>80</v>
      </c>
      <c r="C6" s="152" t="s">
        <v>81</v>
      </c>
      <c r="D6" s="151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 t="s">
        <v>262</v>
      </c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5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</row>
    <row r="7" spans="1:112" ht="19.5" customHeight="1">
      <c r="A7" s="154" t="s">
        <v>16</v>
      </c>
      <c r="B7" s="154" t="s">
        <v>16</v>
      </c>
      <c r="C7" s="154" t="s">
        <v>16</v>
      </c>
      <c r="D7" s="154" t="s">
        <v>59</v>
      </c>
      <c r="E7" s="132">
        <f aca="true" t="shared" si="0" ref="E7:E20">SUM(F7,T7,AV7,BI7,BN7,CA7,CR7,CU7,DA7,DD7)</f>
        <v>105.14789999999999</v>
      </c>
      <c r="F7" s="132">
        <v>100.4416</v>
      </c>
      <c r="G7" s="132">
        <v>16.0008</v>
      </c>
      <c r="H7" s="132">
        <v>24.0543</v>
      </c>
      <c r="I7" s="132">
        <v>0</v>
      </c>
      <c r="J7" s="132">
        <v>0</v>
      </c>
      <c r="K7" s="132">
        <v>18.8603</v>
      </c>
      <c r="L7" s="132">
        <v>8.0441</v>
      </c>
      <c r="M7" s="132">
        <v>4.022</v>
      </c>
      <c r="N7" s="132">
        <v>4.4767</v>
      </c>
      <c r="O7" s="132">
        <v>1.0248</v>
      </c>
      <c r="P7" s="132">
        <v>1.3072</v>
      </c>
      <c r="Q7" s="132">
        <v>8.7111</v>
      </c>
      <c r="R7" s="132">
        <v>0</v>
      </c>
      <c r="S7" s="132">
        <v>13.9403</v>
      </c>
      <c r="T7" s="132">
        <v>2.9783</v>
      </c>
      <c r="U7" s="132">
        <v>0.4</v>
      </c>
      <c r="V7" s="132">
        <v>0</v>
      </c>
      <c r="W7" s="132">
        <v>0</v>
      </c>
      <c r="X7" s="132">
        <v>0</v>
      </c>
      <c r="Y7" s="132">
        <v>0</v>
      </c>
      <c r="Z7" s="132">
        <v>0.7</v>
      </c>
      <c r="AA7" s="132">
        <v>0</v>
      </c>
      <c r="AB7" s="132">
        <v>0</v>
      </c>
      <c r="AC7" s="132">
        <v>0</v>
      </c>
      <c r="AD7" s="132">
        <v>0.2</v>
      </c>
      <c r="AE7" s="132">
        <v>0</v>
      </c>
      <c r="AF7" s="132">
        <v>0</v>
      </c>
      <c r="AG7" s="132">
        <v>0</v>
      </c>
      <c r="AH7" s="132">
        <v>0</v>
      </c>
      <c r="AI7" s="132">
        <v>0.2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1.1783</v>
      </c>
      <c r="AQ7" s="132">
        <v>0</v>
      </c>
      <c r="AR7" s="132">
        <v>0</v>
      </c>
      <c r="AS7" s="132">
        <v>0.3</v>
      </c>
      <c r="AT7" s="132">
        <v>0</v>
      </c>
      <c r="AU7" s="132">
        <v>0</v>
      </c>
      <c r="AV7" s="132">
        <v>1.728</v>
      </c>
      <c r="AW7" s="132">
        <v>0</v>
      </c>
      <c r="AX7" s="132">
        <v>0</v>
      </c>
      <c r="AY7" s="132">
        <v>0</v>
      </c>
      <c r="AZ7" s="132">
        <v>0</v>
      </c>
      <c r="BA7" s="132">
        <v>1.728</v>
      </c>
      <c r="BB7" s="132">
        <v>0</v>
      </c>
      <c r="BC7" s="132">
        <v>0</v>
      </c>
      <c r="BD7" s="132">
        <v>0</v>
      </c>
      <c r="BE7" s="132">
        <v>0</v>
      </c>
      <c r="BF7" s="132">
        <v>0</v>
      </c>
      <c r="BG7" s="132">
        <v>0</v>
      </c>
      <c r="BH7" s="132">
        <v>0</v>
      </c>
      <c r="BI7" s="132">
        <v>0</v>
      </c>
      <c r="BJ7" s="132">
        <v>0</v>
      </c>
      <c r="BK7" s="132">
        <v>0</v>
      </c>
      <c r="BL7" s="132">
        <v>0</v>
      </c>
      <c r="BM7" s="132">
        <v>0</v>
      </c>
      <c r="BN7" s="132">
        <v>0</v>
      </c>
      <c r="BO7" s="132">
        <v>0</v>
      </c>
      <c r="BP7" s="132">
        <v>0</v>
      </c>
      <c r="BQ7" s="132">
        <v>0</v>
      </c>
      <c r="BR7" s="132">
        <v>0</v>
      </c>
      <c r="BS7" s="132">
        <v>0</v>
      </c>
      <c r="BT7" s="132">
        <v>0</v>
      </c>
      <c r="BU7" s="132">
        <v>0</v>
      </c>
      <c r="BV7" s="132">
        <v>0</v>
      </c>
      <c r="BW7" s="132">
        <v>0</v>
      </c>
      <c r="BX7" s="132">
        <v>0</v>
      </c>
      <c r="BY7" s="132">
        <v>0</v>
      </c>
      <c r="BZ7" s="132">
        <v>0</v>
      </c>
      <c r="CA7" s="132">
        <v>0</v>
      </c>
      <c r="CB7" s="132">
        <v>0</v>
      </c>
      <c r="CC7" s="132">
        <v>0</v>
      </c>
      <c r="CD7" s="132">
        <v>0</v>
      </c>
      <c r="CE7" s="132">
        <v>0</v>
      </c>
      <c r="CF7" s="132">
        <v>0</v>
      </c>
      <c r="CG7" s="132">
        <v>0</v>
      </c>
      <c r="CH7" s="132">
        <v>0</v>
      </c>
      <c r="CI7" s="132">
        <v>0</v>
      </c>
      <c r="CJ7" s="132">
        <v>0</v>
      </c>
      <c r="CK7" s="132">
        <v>0</v>
      </c>
      <c r="CL7" s="132">
        <v>0</v>
      </c>
      <c r="CM7" s="132">
        <v>0</v>
      </c>
      <c r="CN7" s="132">
        <v>0</v>
      </c>
      <c r="CO7" s="132">
        <v>0</v>
      </c>
      <c r="CP7" s="132">
        <v>0</v>
      </c>
      <c r="CQ7" s="132">
        <v>0</v>
      </c>
      <c r="CR7" s="132">
        <v>0</v>
      </c>
      <c r="CS7" s="132">
        <v>0</v>
      </c>
      <c r="CT7" s="132">
        <v>0</v>
      </c>
      <c r="CU7" s="132">
        <v>0</v>
      </c>
      <c r="CV7" s="132">
        <v>0</v>
      </c>
      <c r="CW7" s="132">
        <v>0</v>
      </c>
      <c r="CX7" s="132">
        <v>0</v>
      </c>
      <c r="CY7" s="132">
        <v>0</v>
      </c>
      <c r="CZ7" s="132">
        <v>0</v>
      </c>
      <c r="DA7" s="132">
        <v>0</v>
      </c>
      <c r="DB7" s="132">
        <v>0</v>
      </c>
      <c r="DC7" s="132">
        <v>0</v>
      </c>
      <c r="DD7" s="132">
        <v>0</v>
      </c>
      <c r="DE7" s="132">
        <v>0</v>
      </c>
      <c r="DF7" s="132">
        <v>0</v>
      </c>
      <c r="DG7" s="132">
        <v>0</v>
      </c>
      <c r="DH7" s="132">
        <v>0</v>
      </c>
    </row>
    <row r="8" spans="1:112" ht="19.5" customHeight="1">
      <c r="A8" s="154" t="s">
        <v>16</v>
      </c>
      <c r="B8" s="154" t="s">
        <v>16</v>
      </c>
      <c r="C8" s="154" t="s">
        <v>16</v>
      </c>
      <c r="D8" s="154" t="s">
        <v>263</v>
      </c>
      <c r="E8" s="132">
        <f t="shared" si="0"/>
        <v>12.0661</v>
      </c>
      <c r="F8" s="132">
        <v>12.0661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8.0441</v>
      </c>
      <c r="M8" s="132">
        <v>4.022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2">
        <v>0</v>
      </c>
      <c r="BD8" s="132">
        <v>0</v>
      </c>
      <c r="BE8" s="132">
        <v>0</v>
      </c>
      <c r="BF8" s="132">
        <v>0</v>
      </c>
      <c r="BG8" s="132">
        <v>0</v>
      </c>
      <c r="BH8" s="132">
        <v>0</v>
      </c>
      <c r="BI8" s="132">
        <v>0</v>
      </c>
      <c r="BJ8" s="132">
        <v>0</v>
      </c>
      <c r="BK8" s="132">
        <v>0</v>
      </c>
      <c r="BL8" s="132">
        <v>0</v>
      </c>
      <c r="BM8" s="132">
        <v>0</v>
      </c>
      <c r="BN8" s="132">
        <v>0</v>
      </c>
      <c r="BO8" s="132">
        <v>0</v>
      </c>
      <c r="BP8" s="132">
        <v>0</v>
      </c>
      <c r="BQ8" s="132">
        <v>0</v>
      </c>
      <c r="BR8" s="132">
        <v>0</v>
      </c>
      <c r="BS8" s="132">
        <v>0</v>
      </c>
      <c r="BT8" s="132">
        <v>0</v>
      </c>
      <c r="BU8" s="132">
        <v>0</v>
      </c>
      <c r="BV8" s="132">
        <v>0</v>
      </c>
      <c r="BW8" s="132">
        <v>0</v>
      </c>
      <c r="BX8" s="132">
        <v>0</v>
      </c>
      <c r="BY8" s="132">
        <v>0</v>
      </c>
      <c r="BZ8" s="132">
        <v>0</v>
      </c>
      <c r="CA8" s="132">
        <v>0</v>
      </c>
      <c r="CB8" s="132">
        <v>0</v>
      </c>
      <c r="CC8" s="132">
        <v>0</v>
      </c>
      <c r="CD8" s="132">
        <v>0</v>
      </c>
      <c r="CE8" s="132">
        <v>0</v>
      </c>
      <c r="CF8" s="132">
        <v>0</v>
      </c>
      <c r="CG8" s="132">
        <v>0</v>
      </c>
      <c r="CH8" s="132">
        <v>0</v>
      </c>
      <c r="CI8" s="132">
        <v>0</v>
      </c>
      <c r="CJ8" s="132">
        <v>0</v>
      </c>
      <c r="CK8" s="132">
        <v>0</v>
      </c>
      <c r="CL8" s="132">
        <v>0</v>
      </c>
      <c r="CM8" s="132">
        <v>0</v>
      </c>
      <c r="CN8" s="132">
        <v>0</v>
      </c>
      <c r="CO8" s="132">
        <v>0</v>
      </c>
      <c r="CP8" s="132">
        <v>0</v>
      </c>
      <c r="CQ8" s="132">
        <v>0</v>
      </c>
      <c r="CR8" s="132">
        <v>0</v>
      </c>
      <c r="CS8" s="132">
        <v>0</v>
      </c>
      <c r="CT8" s="132">
        <v>0</v>
      </c>
      <c r="CU8" s="132">
        <v>0</v>
      </c>
      <c r="CV8" s="132">
        <v>0</v>
      </c>
      <c r="CW8" s="132">
        <v>0</v>
      </c>
      <c r="CX8" s="132">
        <v>0</v>
      </c>
      <c r="CY8" s="132">
        <v>0</v>
      </c>
      <c r="CZ8" s="132">
        <v>0</v>
      </c>
      <c r="DA8" s="132">
        <v>0</v>
      </c>
      <c r="DB8" s="132">
        <v>0</v>
      </c>
      <c r="DC8" s="132">
        <v>0</v>
      </c>
      <c r="DD8" s="132">
        <v>0</v>
      </c>
      <c r="DE8" s="132">
        <v>0</v>
      </c>
      <c r="DF8" s="132">
        <v>0</v>
      </c>
      <c r="DG8" s="132">
        <v>0</v>
      </c>
      <c r="DH8" s="132">
        <v>0</v>
      </c>
    </row>
    <row r="9" spans="1:112" ht="19.5" customHeight="1">
      <c r="A9" s="154" t="s">
        <v>16</v>
      </c>
      <c r="B9" s="154" t="s">
        <v>16</v>
      </c>
      <c r="C9" s="154" t="s">
        <v>16</v>
      </c>
      <c r="D9" s="154" t="s">
        <v>264</v>
      </c>
      <c r="E9" s="132">
        <f t="shared" si="0"/>
        <v>12.0661</v>
      </c>
      <c r="F9" s="132">
        <v>12.0661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8.0441</v>
      </c>
      <c r="M9" s="132">
        <v>4.022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2">
        <v>0</v>
      </c>
      <c r="AY9" s="132">
        <v>0</v>
      </c>
      <c r="AZ9" s="132">
        <v>0</v>
      </c>
      <c r="BA9" s="132">
        <v>0</v>
      </c>
      <c r="BB9" s="132">
        <v>0</v>
      </c>
      <c r="BC9" s="132">
        <v>0</v>
      </c>
      <c r="BD9" s="132">
        <v>0</v>
      </c>
      <c r="BE9" s="132">
        <v>0</v>
      </c>
      <c r="BF9" s="132">
        <v>0</v>
      </c>
      <c r="BG9" s="132">
        <v>0</v>
      </c>
      <c r="BH9" s="132">
        <v>0</v>
      </c>
      <c r="BI9" s="132">
        <v>0</v>
      </c>
      <c r="BJ9" s="132">
        <v>0</v>
      </c>
      <c r="BK9" s="132">
        <v>0</v>
      </c>
      <c r="BL9" s="132">
        <v>0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2">
        <v>0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2">
        <v>0</v>
      </c>
      <c r="CF9" s="132">
        <v>0</v>
      </c>
      <c r="CG9" s="132">
        <v>0</v>
      </c>
      <c r="CH9" s="132">
        <v>0</v>
      </c>
      <c r="CI9" s="132">
        <v>0</v>
      </c>
      <c r="CJ9" s="132">
        <v>0</v>
      </c>
      <c r="CK9" s="132">
        <v>0</v>
      </c>
      <c r="CL9" s="132">
        <v>0</v>
      </c>
      <c r="CM9" s="132">
        <v>0</v>
      </c>
      <c r="CN9" s="132">
        <v>0</v>
      </c>
      <c r="CO9" s="132">
        <v>0</v>
      </c>
      <c r="CP9" s="132">
        <v>0</v>
      </c>
      <c r="CQ9" s="132">
        <v>0</v>
      </c>
      <c r="CR9" s="132">
        <v>0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2">
        <v>0</v>
      </c>
      <c r="DA9" s="132">
        <v>0</v>
      </c>
      <c r="DB9" s="132">
        <v>0</v>
      </c>
      <c r="DC9" s="132">
        <v>0</v>
      </c>
      <c r="DD9" s="132">
        <v>0</v>
      </c>
      <c r="DE9" s="132">
        <v>0</v>
      </c>
      <c r="DF9" s="132">
        <v>0</v>
      </c>
      <c r="DG9" s="132">
        <v>0</v>
      </c>
      <c r="DH9" s="132">
        <v>0</v>
      </c>
    </row>
    <row r="10" spans="1:112" ht="19.5" customHeight="1">
      <c r="A10" s="154" t="s">
        <v>84</v>
      </c>
      <c r="B10" s="154" t="s">
        <v>85</v>
      </c>
      <c r="C10" s="154" t="s">
        <v>85</v>
      </c>
      <c r="D10" s="154" t="s">
        <v>265</v>
      </c>
      <c r="E10" s="132">
        <f t="shared" si="0"/>
        <v>8.0441</v>
      </c>
      <c r="F10" s="132">
        <v>8.0441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8.0441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2">
        <v>0</v>
      </c>
      <c r="AY10" s="132">
        <v>0</v>
      </c>
      <c r="AZ10" s="132">
        <v>0</v>
      </c>
      <c r="BA10" s="132">
        <v>0</v>
      </c>
      <c r="BB10" s="132">
        <v>0</v>
      </c>
      <c r="BC10" s="132">
        <v>0</v>
      </c>
      <c r="BD10" s="132">
        <v>0</v>
      </c>
      <c r="BE10" s="132">
        <v>0</v>
      </c>
      <c r="BF10" s="132">
        <v>0</v>
      </c>
      <c r="BG10" s="132">
        <v>0</v>
      </c>
      <c r="BH10" s="132">
        <v>0</v>
      </c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32">
        <v>0</v>
      </c>
      <c r="BY10" s="132">
        <v>0</v>
      </c>
      <c r="BZ10" s="132">
        <v>0</v>
      </c>
      <c r="CA10" s="132">
        <v>0</v>
      </c>
      <c r="CB10" s="132">
        <v>0</v>
      </c>
      <c r="CC10" s="132">
        <v>0</v>
      </c>
      <c r="CD10" s="132">
        <v>0</v>
      </c>
      <c r="CE10" s="132">
        <v>0</v>
      </c>
      <c r="CF10" s="132">
        <v>0</v>
      </c>
      <c r="CG10" s="132">
        <v>0</v>
      </c>
      <c r="CH10" s="132">
        <v>0</v>
      </c>
      <c r="CI10" s="132">
        <v>0</v>
      </c>
      <c r="CJ10" s="132">
        <v>0</v>
      </c>
      <c r="CK10" s="132">
        <v>0</v>
      </c>
      <c r="CL10" s="132">
        <v>0</v>
      </c>
      <c r="CM10" s="132">
        <v>0</v>
      </c>
      <c r="CN10" s="132">
        <v>0</v>
      </c>
      <c r="CO10" s="132">
        <v>0</v>
      </c>
      <c r="CP10" s="132">
        <v>0</v>
      </c>
      <c r="CQ10" s="132">
        <v>0</v>
      </c>
      <c r="CR10" s="132">
        <v>0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2">
        <v>0</v>
      </c>
      <c r="CZ10" s="132">
        <v>0</v>
      </c>
      <c r="DA10" s="132">
        <v>0</v>
      </c>
      <c r="DB10" s="132">
        <v>0</v>
      </c>
      <c r="DC10" s="132">
        <v>0</v>
      </c>
      <c r="DD10" s="132">
        <v>0</v>
      </c>
      <c r="DE10" s="132">
        <v>0</v>
      </c>
      <c r="DF10" s="132">
        <v>0</v>
      </c>
      <c r="DG10" s="132">
        <v>0</v>
      </c>
      <c r="DH10" s="132">
        <v>0</v>
      </c>
    </row>
    <row r="11" spans="1:112" ht="19.5" customHeight="1">
      <c r="A11" s="154" t="s">
        <v>84</v>
      </c>
      <c r="B11" s="154" t="s">
        <v>85</v>
      </c>
      <c r="C11" s="154" t="s">
        <v>88</v>
      </c>
      <c r="D11" s="154" t="s">
        <v>266</v>
      </c>
      <c r="E11" s="132">
        <f t="shared" si="0"/>
        <v>4.022</v>
      </c>
      <c r="F11" s="132">
        <v>4.022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4.022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2">
        <v>0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2">
        <v>0</v>
      </c>
      <c r="BX11" s="132">
        <v>0</v>
      </c>
      <c r="BY11" s="132">
        <v>0</v>
      </c>
      <c r="BZ11" s="132">
        <v>0</v>
      </c>
      <c r="CA11" s="132">
        <v>0</v>
      </c>
      <c r="CB11" s="132">
        <v>0</v>
      </c>
      <c r="CC11" s="132">
        <v>0</v>
      </c>
      <c r="CD11" s="132">
        <v>0</v>
      </c>
      <c r="CE11" s="132">
        <v>0</v>
      </c>
      <c r="CF11" s="132">
        <v>0</v>
      </c>
      <c r="CG11" s="132">
        <v>0</v>
      </c>
      <c r="CH11" s="132">
        <v>0</v>
      </c>
      <c r="CI11" s="132">
        <v>0</v>
      </c>
      <c r="CJ11" s="132">
        <v>0</v>
      </c>
      <c r="CK11" s="132">
        <v>0</v>
      </c>
      <c r="CL11" s="132">
        <v>0</v>
      </c>
      <c r="CM11" s="132">
        <v>0</v>
      </c>
      <c r="CN11" s="132">
        <v>0</v>
      </c>
      <c r="CO11" s="132">
        <v>0</v>
      </c>
      <c r="CP11" s="132">
        <v>0</v>
      </c>
      <c r="CQ11" s="132">
        <v>0</v>
      </c>
      <c r="CR11" s="132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132">
        <v>0</v>
      </c>
      <c r="DH11" s="132">
        <v>0</v>
      </c>
    </row>
    <row r="12" spans="1:112" ht="19.5" customHeight="1">
      <c r="A12" s="154" t="s">
        <v>16</v>
      </c>
      <c r="B12" s="154" t="s">
        <v>16</v>
      </c>
      <c r="C12" s="154" t="s">
        <v>16</v>
      </c>
      <c r="D12" s="154" t="s">
        <v>267</v>
      </c>
      <c r="E12" s="132">
        <f t="shared" si="0"/>
        <v>84.3707</v>
      </c>
      <c r="F12" s="132">
        <v>79.6644</v>
      </c>
      <c r="G12" s="132">
        <v>16.0008</v>
      </c>
      <c r="H12" s="132">
        <v>24.0543</v>
      </c>
      <c r="I12" s="132">
        <v>0</v>
      </c>
      <c r="J12" s="132">
        <v>0</v>
      </c>
      <c r="K12" s="132">
        <v>18.8603</v>
      </c>
      <c r="L12" s="132">
        <v>0</v>
      </c>
      <c r="M12" s="132">
        <v>0</v>
      </c>
      <c r="N12" s="132">
        <v>4.4767</v>
      </c>
      <c r="O12" s="132">
        <v>1.0248</v>
      </c>
      <c r="P12" s="132">
        <v>1.3072</v>
      </c>
      <c r="Q12" s="132">
        <v>0</v>
      </c>
      <c r="R12" s="132">
        <v>0</v>
      </c>
      <c r="S12" s="132">
        <v>13.9403</v>
      </c>
      <c r="T12" s="132">
        <v>2.9783</v>
      </c>
      <c r="U12" s="132">
        <v>0.4</v>
      </c>
      <c r="V12" s="132">
        <v>0</v>
      </c>
      <c r="W12" s="132">
        <v>0</v>
      </c>
      <c r="X12" s="132">
        <v>0</v>
      </c>
      <c r="Y12" s="132">
        <v>0</v>
      </c>
      <c r="Z12" s="132">
        <v>0.7</v>
      </c>
      <c r="AA12" s="132">
        <v>0</v>
      </c>
      <c r="AB12" s="132">
        <v>0</v>
      </c>
      <c r="AC12" s="132">
        <v>0</v>
      </c>
      <c r="AD12" s="132">
        <v>0.2</v>
      </c>
      <c r="AE12" s="132">
        <v>0</v>
      </c>
      <c r="AF12" s="132">
        <v>0</v>
      </c>
      <c r="AG12" s="132">
        <v>0</v>
      </c>
      <c r="AH12" s="132">
        <v>0</v>
      </c>
      <c r="AI12" s="132">
        <v>0.2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1.1783</v>
      </c>
      <c r="AQ12" s="132">
        <v>0</v>
      </c>
      <c r="AR12" s="132">
        <v>0</v>
      </c>
      <c r="AS12" s="132">
        <v>0.3</v>
      </c>
      <c r="AT12" s="132">
        <v>0</v>
      </c>
      <c r="AU12" s="132">
        <v>0</v>
      </c>
      <c r="AV12" s="132">
        <v>1.728</v>
      </c>
      <c r="AW12" s="132">
        <v>0</v>
      </c>
      <c r="AX12" s="132">
        <v>0</v>
      </c>
      <c r="AY12" s="132">
        <v>0</v>
      </c>
      <c r="AZ12" s="132">
        <v>0</v>
      </c>
      <c r="BA12" s="132">
        <v>1.728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132">
        <v>0</v>
      </c>
      <c r="CH12" s="132">
        <v>0</v>
      </c>
      <c r="CI12" s="132">
        <v>0</v>
      </c>
      <c r="CJ12" s="132">
        <v>0</v>
      </c>
      <c r="CK12" s="132">
        <v>0</v>
      </c>
      <c r="CL12" s="132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2">
        <v>0</v>
      </c>
      <c r="DB12" s="132">
        <v>0</v>
      </c>
      <c r="DC12" s="132">
        <v>0</v>
      </c>
      <c r="DD12" s="132">
        <v>0</v>
      </c>
      <c r="DE12" s="132">
        <v>0</v>
      </c>
      <c r="DF12" s="132">
        <v>0</v>
      </c>
      <c r="DG12" s="132">
        <v>0</v>
      </c>
      <c r="DH12" s="132">
        <v>0</v>
      </c>
    </row>
    <row r="13" spans="1:112" ht="19.5" customHeight="1">
      <c r="A13" s="154" t="s">
        <v>16</v>
      </c>
      <c r="B13" s="154" t="s">
        <v>16</v>
      </c>
      <c r="C13" s="154" t="s">
        <v>16</v>
      </c>
      <c r="D13" s="154" t="s">
        <v>268</v>
      </c>
      <c r="E13" s="132">
        <f t="shared" si="0"/>
        <v>78.86919999999999</v>
      </c>
      <c r="F13" s="132">
        <v>74.1629</v>
      </c>
      <c r="G13" s="132">
        <v>16.0008</v>
      </c>
      <c r="H13" s="132">
        <v>24.0543</v>
      </c>
      <c r="I13" s="132">
        <v>0</v>
      </c>
      <c r="J13" s="132">
        <v>0</v>
      </c>
      <c r="K13" s="132">
        <v>18.8603</v>
      </c>
      <c r="L13" s="132">
        <v>0</v>
      </c>
      <c r="M13" s="132">
        <v>0</v>
      </c>
      <c r="N13" s="132">
        <v>0</v>
      </c>
      <c r="O13" s="132">
        <v>0</v>
      </c>
      <c r="P13" s="132">
        <v>1.3072</v>
      </c>
      <c r="Q13" s="132">
        <v>0</v>
      </c>
      <c r="R13" s="132">
        <v>0</v>
      </c>
      <c r="S13" s="132">
        <v>13.9403</v>
      </c>
      <c r="T13" s="132">
        <v>2.9783</v>
      </c>
      <c r="U13" s="132">
        <v>0.4</v>
      </c>
      <c r="V13" s="132">
        <v>0</v>
      </c>
      <c r="W13" s="132">
        <v>0</v>
      </c>
      <c r="X13" s="132">
        <v>0</v>
      </c>
      <c r="Y13" s="132">
        <v>0</v>
      </c>
      <c r="Z13" s="132">
        <v>0.7</v>
      </c>
      <c r="AA13" s="132">
        <v>0</v>
      </c>
      <c r="AB13" s="132">
        <v>0</v>
      </c>
      <c r="AC13" s="132">
        <v>0</v>
      </c>
      <c r="AD13" s="132">
        <v>0.2</v>
      </c>
      <c r="AE13" s="132">
        <v>0</v>
      </c>
      <c r="AF13" s="132">
        <v>0</v>
      </c>
      <c r="AG13" s="132">
        <v>0</v>
      </c>
      <c r="AH13" s="132">
        <v>0</v>
      </c>
      <c r="AI13" s="132">
        <v>0.2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1.1783</v>
      </c>
      <c r="AQ13" s="132">
        <v>0</v>
      </c>
      <c r="AR13" s="132">
        <v>0</v>
      </c>
      <c r="AS13" s="132">
        <v>0.3</v>
      </c>
      <c r="AT13" s="132">
        <v>0</v>
      </c>
      <c r="AU13" s="132">
        <v>0</v>
      </c>
      <c r="AV13" s="132">
        <v>1.728</v>
      </c>
      <c r="AW13" s="132">
        <v>0</v>
      </c>
      <c r="AX13" s="132">
        <v>0</v>
      </c>
      <c r="AY13" s="132">
        <v>0</v>
      </c>
      <c r="AZ13" s="132">
        <v>0</v>
      </c>
      <c r="BA13" s="132">
        <v>1.728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132">
        <v>0</v>
      </c>
      <c r="DH13" s="132">
        <v>0</v>
      </c>
    </row>
    <row r="14" spans="1:112" ht="19.5" customHeight="1">
      <c r="A14" s="154" t="s">
        <v>90</v>
      </c>
      <c r="B14" s="154" t="s">
        <v>91</v>
      </c>
      <c r="C14" s="154" t="s">
        <v>92</v>
      </c>
      <c r="D14" s="154" t="s">
        <v>269</v>
      </c>
      <c r="E14" s="132">
        <f t="shared" si="0"/>
        <v>78.86919999999999</v>
      </c>
      <c r="F14" s="132">
        <v>74.1629</v>
      </c>
      <c r="G14" s="132">
        <v>16.0008</v>
      </c>
      <c r="H14" s="132">
        <v>24.0543</v>
      </c>
      <c r="I14" s="132">
        <v>0</v>
      </c>
      <c r="J14" s="132">
        <v>0</v>
      </c>
      <c r="K14" s="132">
        <v>18.8603</v>
      </c>
      <c r="L14" s="132">
        <v>0</v>
      </c>
      <c r="M14" s="132">
        <v>0</v>
      </c>
      <c r="N14" s="132">
        <v>0</v>
      </c>
      <c r="O14" s="132">
        <v>0</v>
      </c>
      <c r="P14" s="132">
        <v>1.3072</v>
      </c>
      <c r="Q14" s="132">
        <v>0</v>
      </c>
      <c r="R14" s="132">
        <v>0</v>
      </c>
      <c r="S14" s="132">
        <v>13.9403</v>
      </c>
      <c r="T14" s="132">
        <v>2.9783</v>
      </c>
      <c r="U14" s="132">
        <v>0.4</v>
      </c>
      <c r="V14" s="132">
        <v>0</v>
      </c>
      <c r="W14" s="132">
        <v>0</v>
      </c>
      <c r="X14" s="132">
        <v>0</v>
      </c>
      <c r="Y14" s="132">
        <v>0</v>
      </c>
      <c r="Z14" s="132">
        <v>0.7</v>
      </c>
      <c r="AA14" s="132">
        <v>0</v>
      </c>
      <c r="AB14" s="132">
        <v>0</v>
      </c>
      <c r="AC14" s="132">
        <v>0</v>
      </c>
      <c r="AD14" s="132">
        <v>0.2</v>
      </c>
      <c r="AE14" s="132">
        <v>0</v>
      </c>
      <c r="AF14" s="132">
        <v>0</v>
      </c>
      <c r="AG14" s="132">
        <v>0</v>
      </c>
      <c r="AH14" s="132">
        <v>0</v>
      </c>
      <c r="AI14" s="132">
        <v>0.2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1.1783</v>
      </c>
      <c r="AQ14" s="132">
        <v>0</v>
      </c>
      <c r="AR14" s="132">
        <v>0</v>
      </c>
      <c r="AS14" s="132">
        <v>0.3</v>
      </c>
      <c r="AT14" s="132">
        <v>0</v>
      </c>
      <c r="AU14" s="132">
        <v>0</v>
      </c>
      <c r="AV14" s="132">
        <v>1.728</v>
      </c>
      <c r="AW14" s="132">
        <v>0</v>
      </c>
      <c r="AX14" s="132">
        <v>0</v>
      </c>
      <c r="AY14" s="132">
        <v>0</v>
      </c>
      <c r="AZ14" s="132">
        <v>0</v>
      </c>
      <c r="BA14" s="132">
        <v>1.728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G14" s="132">
        <v>0</v>
      </c>
      <c r="BH14" s="132">
        <v>0</v>
      </c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132">
        <v>0</v>
      </c>
      <c r="BR14" s="132">
        <v>0</v>
      </c>
      <c r="BS14" s="132">
        <v>0</v>
      </c>
      <c r="BT14" s="132">
        <v>0</v>
      </c>
      <c r="BU14" s="132">
        <v>0</v>
      </c>
      <c r="BV14" s="132">
        <v>0</v>
      </c>
      <c r="BW14" s="132">
        <v>0</v>
      </c>
      <c r="BX14" s="132">
        <v>0</v>
      </c>
      <c r="BY14" s="132">
        <v>0</v>
      </c>
      <c r="BZ14" s="132">
        <v>0</v>
      </c>
      <c r="CA14" s="132">
        <v>0</v>
      </c>
      <c r="CB14" s="132">
        <v>0</v>
      </c>
      <c r="CC14" s="132">
        <v>0</v>
      </c>
      <c r="CD14" s="132">
        <v>0</v>
      </c>
      <c r="CE14" s="132">
        <v>0</v>
      </c>
      <c r="CF14" s="132">
        <v>0</v>
      </c>
      <c r="CG14" s="132">
        <v>0</v>
      </c>
      <c r="CH14" s="132">
        <v>0</v>
      </c>
      <c r="CI14" s="132">
        <v>0</v>
      </c>
      <c r="CJ14" s="132">
        <v>0</v>
      </c>
      <c r="CK14" s="132">
        <v>0</v>
      </c>
      <c r="CL14" s="132">
        <v>0</v>
      </c>
      <c r="CM14" s="132">
        <v>0</v>
      </c>
      <c r="CN14" s="132">
        <v>0</v>
      </c>
      <c r="CO14" s="132">
        <v>0</v>
      </c>
      <c r="CP14" s="132">
        <v>0</v>
      </c>
      <c r="CQ14" s="132">
        <v>0</v>
      </c>
      <c r="CR14" s="132">
        <v>0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2">
        <v>0</v>
      </c>
      <c r="CZ14" s="132">
        <v>0</v>
      </c>
      <c r="DA14" s="132">
        <v>0</v>
      </c>
      <c r="DB14" s="132">
        <v>0</v>
      </c>
      <c r="DC14" s="132">
        <v>0</v>
      </c>
      <c r="DD14" s="132">
        <v>0</v>
      </c>
      <c r="DE14" s="132">
        <v>0</v>
      </c>
      <c r="DF14" s="132">
        <v>0</v>
      </c>
      <c r="DG14" s="132">
        <v>0</v>
      </c>
      <c r="DH14" s="132">
        <v>0</v>
      </c>
    </row>
    <row r="15" spans="1:112" ht="19.5" customHeight="1">
      <c r="A15" s="154" t="s">
        <v>16</v>
      </c>
      <c r="B15" s="154" t="s">
        <v>16</v>
      </c>
      <c r="C15" s="154" t="s">
        <v>16</v>
      </c>
      <c r="D15" s="154" t="s">
        <v>270</v>
      </c>
      <c r="E15" s="132">
        <f t="shared" si="0"/>
        <v>5.5015</v>
      </c>
      <c r="F15" s="132">
        <v>5.5015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4.4767</v>
      </c>
      <c r="O15" s="132">
        <v>1.0248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2">
        <v>0</v>
      </c>
      <c r="CJ15" s="132">
        <v>0</v>
      </c>
      <c r="CK15" s="132">
        <v>0</v>
      </c>
      <c r="CL15" s="132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132">
        <v>0</v>
      </c>
      <c r="DH15" s="132">
        <v>0</v>
      </c>
    </row>
    <row r="16" spans="1:112" ht="19.5" customHeight="1">
      <c r="A16" s="154" t="s">
        <v>90</v>
      </c>
      <c r="B16" s="154" t="s">
        <v>94</v>
      </c>
      <c r="C16" s="154" t="s">
        <v>92</v>
      </c>
      <c r="D16" s="154" t="s">
        <v>271</v>
      </c>
      <c r="E16" s="132">
        <f t="shared" si="0"/>
        <v>4.4767</v>
      </c>
      <c r="F16" s="132">
        <v>4.4767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4.4767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132">
        <v>0</v>
      </c>
      <c r="DH16" s="132">
        <v>0</v>
      </c>
    </row>
    <row r="17" spans="1:112" ht="19.5" customHeight="1">
      <c r="A17" s="154" t="s">
        <v>90</v>
      </c>
      <c r="B17" s="154" t="s">
        <v>94</v>
      </c>
      <c r="C17" s="154" t="s">
        <v>91</v>
      </c>
      <c r="D17" s="154" t="s">
        <v>272</v>
      </c>
      <c r="E17" s="132">
        <f t="shared" si="0"/>
        <v>1.0248</v>
      </c>
      <c r="F17" s="132">
        <v>1.0248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1.0248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</row>
    <row r="18" spans="1:112" ht="19.5" customHeight="1">
      <c r="A18" s="154" t="s">
        <v>16</v>
      </c>
      <c r="B18" s="154" t="s">
        <v>16</v>
      </c>
      <c r="C18" s="154" t="s">
        <v>16</v>
      </c>
      <c r="D18" s="154" t="s">
        <v>273</v>
      </c>
      <c r="E18" s="132">
        <f t="shared" si="0"/>
        <v>8.7111</v>
      </c>
      <c r="F18" s="132">
        <v>8.7111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8.7111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2">
        <v>0</v>
      </c>
      <c r="AY18" s="132">
        <v>0</v>
      </c>
      <c r="AZ18" s="132">
        <v>0</v>
      </c>
      <c r="BA18" s="132">
        <v>0</v>
      </c>
      <c r="BB18" s="132">
        <v>0</v>
      </c>
      <c r="BC18" s="132">
        <v>0</v>
      </c>
      <c r="BD18" s="132">
        <v>0</v>
      </c>
      <c r="BE18" s="132">
        <v>0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2">
        <v>0</v>
      </c>
      <c r="CG18" s="132">
        <v>0</v>
      </c>
      <c r="CH18" s="132">
        <v>0</v>
      </c>
      <c r="CI18" s="132">
        <v>0</v>
      </c>
      <c r="CJ18" s="132">
        <v>0</v>
      </c>
      <c r="CK18" s="132">
        <v>0</v>
      </c>
      <c r="CL18" s="132">
        <v>0</v>
      </c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0</v>
      </c>
      <c r="DC18" s="132">
        <v>0</v>
      </c>
      <c r="DD18" s="132">
        <v>0</v>
      </c>
      <c r="DE18" s="132">
        <v>0</v>
      </c>
      <c r="DF18" s="132">
        <v>0</v>
      </c>
      <c r="DG18" s="132">
        <v>0</v>
      </c>
      <c r="DH18" s="132">
        <v>0</v>
      </c>
    </row>
    <row r="19" spans="1:112" ht="19.5" customHeight="1">
      <c r="A19" s="154" t="s">
        <v>16</v>
      </c>
      <c r="B19" s="154" t="s">
        <v>16</v>
      </c>
      <c r="C19" s="154" t="s">
        <v>16</v>
      </c>
      <c r="D19" s="154" t="s">
        <v>274</v>
      </c>
      <c r="E19" s="132">
        <f t="shared" si="0"/>
        <v>8.7111</v>
      </c>
      <c r="F19" s="132">
        <v>8.7111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8.7111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132">
        <v>0</v>
      </c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132">
        <v>0</v>
      </c>
      <c r="CH19" s="132">
        <v>0</v>
      </c>
      <c r="CI19" s="132">
        <v>0</v>
      </c>
      <c r="CJ19" s="132">
        <v>0</v>
      </c>
      <c r="CK19" s="132">
        <v>0</v>
      </c>
      <c r="CL19" s="132">
        <v>0</v>
      </c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0</v>
      </c>
      <c r="DA19" s="132">
        <v>0</v>
      </c>
      <c r="DB19" s="132">
        <v>0</v>
      </c>
      <c r="DC19" s="132">
        <v>0</v>
      </c>
      <c r="DD19" s="132">
        <v>0</v>
      </c>
      <c r="DE19" s="132">
        <v>0</v>
      </c>
      <c r="DF19" s="132">
        <v>0</v>
      </c>
      <c r="DG19" s="132">
        <v>0</v>
      </c>
      <c r="DH19" s="132">
        <v>0</v>
      </c>
    </row>
    <row r="20" spans="1:112" ht="19.5" customHeight="1">
      <c r="A20" s="154" t="s">
        <v>97</v>
      </c>
      <c r="B20" s="154" t="s">
        <v>92</v>
      </c>
      <c r="C20" s="154" t="s">
        <v>98</v>
      </c>
      <c r="D20" s="154" t="s">
        <v>275</v>
      </c>
      <c r="E20" s="132">
        <f t="shared" si="0"/>
        <v>8.7111</v>
      </c>
      <c r="F20" s="132">
        <v>8.7111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8.7111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132">
        <v>0</v>
      </c>
      <c r="DH20" s="13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2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G19" sqref="G19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122" customWidth="1"/>
    <col min="6" max="7" width="21.83203125" style="122" customWidth="1"/>
  </cols>
  <sheetData>
    <row r="1" spans="1:7" ht="19.5" customHeight="1">
      <c r="A1" s="95"/>
      <c r="B1" s="95"/>
      <c r="C1" s="95"/>
      <c r="D1" s="96"/>
      <c r="E1" s="133"/>
      <c r="F1" s="133"/>
      <c r="G1" s="126" t="s">
        <v>276</v>
      </c>
    </row>
    <row r="2" spans="1:7" ht="25.5" customHeight="1">
      <c r="A2" s="56" t="s">
        <v>277</v>
      </c>
      <c r="B2" s="56"/>
      <c r="C2" s="56"/>
      <c r="D2" s="56"/>
      <c r="E2" s="124"/>
      <c r="F2" s="124"/>
      <c r="G2" s="124"/>
    </row>
    <row r="3" spans="1:7" ht="19.5" customHeight="1">
      <c r="A3" s="118" t="s">
        <v>5</v>
      </c>
      <c r="B3" s="57"/>
      <c r="C3" s="57"/>
      <c r="D3" s="57"/>
      <c r="E3" s="134"/>
      <c r="F3" s="134"/>
      <c r="G3" s="126" t="s">
        <v>6</v>
      </c>
    </row>
    <row r="4" spans="1:7" ht="19.5" customHeight="1">
      <c r="A4" s="103" t="s">
        <v>278</v>
      </c>
      <c r="B4" s="104"/>
      <c r="C4" s="104"/>
      <c r="D4" s="105"/>
      <c r="E4" s="135" t="s">
        <v>102</v>
      </c>
      <c r="F4" s="136"/>
      <c r="G4" s="136"/>
    </row>
    <row r="5" spans="1:7" ht="19.5" customHeight="1">
      <c r="A5" s="60" t="s">
        <v>67</v>
      </c>
      <c r="B5" s="62"/>
      <c r="C5" s="137" t="s">
        <v>68</v>
      </c>
      <c r="D5" s="138" t="s">
        <v>156</v>
      </c>
      <c r="E5" s="136" t="s">
        <v>59</v>
      </c>
      <c r="F5" s="128" t="s">
        <v>279</v>
      </c>
      <c r="G5" s="136" t="s">
        <v>280</v>
      </c>
    </row>
    <row r="6" spans="1:7" ht="33.75" customHeight="1">
      <c r="A6" s="69" t="s">
        <v>79</v>
      </c>
      <c r="B6" s="70" t="s">
        <v>80</v>
      </c>
      <c r="C6" s="139"/>
      <c r="D6" s="140"/>
      <c r="E6" s="141"/>
      <c r="F6" s="142"/>
      <c r="G6" s="141"/>
    </row>
    <row r="7" spans="1:7" ht="12.75" customHeight="1">
      <c r="A7" s="112" t="s">
        <v>16</v>
      </c>
      <c r="B7" s="75" t="s">
        <v>16</v>
      </c>
      <c r="C7" s="143" t="s">
        <v>16</v>
      </c>
      <c r="D7" s="112" t="s">
        <v>59</v>
      </c>
      <c r="E7" s="144">
        <v>103.4199</v>
      </c>
      <c r="F7" s="145">
        <v>100.4416</v>
      </c>
      <c r="G7" s="132">
        <v>2.9783</v>
      </c>
    </row>
    <row r="8" spans="1:7" ht="12" customHeight="1">
      <c r="A8" s="112" t="s">
        <v>16</v>
      </c>
      <c r="B8" s="75" t="s">
        <v>16</v>
      </c>
      <c r="C8" s="143" t="s">
        <v>82</v>
      </c>
      <c r="D8" s="112" t="s">
        <v>83</v>
      </c>
      <c r="E8" s="144">
        <v>103.4199</v>
      </c>
      <c r="F8" s="145">
        <v>100.4416</v>
      </c>
      <c r="G8" s="132">
        <v>2.9783</v>
      </c>
    </row>
    <row r="9" spans="1:7" ht="12" customHeight="1">
      <c r="A9" s="112" t="s">
        <v>281</v>
      </c>
      <c r="B9" s="75" t="s">
        <v>16</v>
      </c>
      <c r="C9" s="143" t="s">
        <v>16</v>
      </c>
      <c r="D9" s="112" t="s">
        <v>163</v>
      </c>
      <c r="E9" s="144">
        <v>100.4416</v>
      </c>
      <c r="F9" s="145">
        <v>100.4416</v>
      </c>
      <c r="G9" s="132">
        <v>0</v>
      </c>
    </row>
    <row r="10" spans="1:7" ht="19.5" customHeight="1">
      <c r="A10" s="112" t="s">
        <v>282</v>
      </c>
      <c r="B10" s="75" t="s">
        <v>98</v>
      </c>
      <c r="C10" s="143" t="s">
        <v>86</v>
      </c>
      <c r="D10" s="112" t="s">
        <v>283</v>
      </c>
      <c r="E10" s="144">
        <v>16.0008</v>
      </c>
      <c r="F10" s="145">
        <v>16.0008</v>
      </c>
      <c r="G10" s="132">
        <v>0</v>
      </c>
    </row>
    <row r="11" spans="1:7" ht="19.5" customHeight="1">
      <c r="A11" s="112" t="s">
        <v>282</v>
      </c>
      <c r="B11" s="75" t="s">
        <v>92</v>
      </c>
      <c r="C11" s="143" t="s">
        <v>86</v>
      </c>
      <c r="D11" s="112" t="s">
        <v>284</v>
      </c>
      <c r="E11" s="144">
        <v>24.0543</v>
      </c>
      <c r="F11" s="145">
        <v>24.0543</v>
      </c>
      <c r="G11" s="132">
        <v>0</v>
      </c>
    </row>
    <row r="12" spans="1:7" ht="19.5" customHeight="1">
      <c r="A12" s="112" t="s">
        <v>282</v>
      </c>
      <c r="B12" s="75" t="s">
        <v>285</v>
      </c>
      <c r="C12" s="143" t="s">
        <v>86</v>
      </c>
      <c r="D12" s="112" t="s">
        <v>286</v>
      </c>
      <c r="E12" s="144">
        <v>18.8603</v>
      </c>
      <c r="F12" s="145">
        <v>18.8603</v>
      </c>
      <c r="G12" s="132">
        <v>0</v>
      </c>
    </row>
    <row r="13" spans="1:7" ht="19.5" customHeight="1">
      <c r="A13" s="112" t="s">
        <v>282</v>
      </c>
      <c r="B13" s="75" t="s">
        <v>287</v>
      </c>
      <c r="C13" s="143" t="s">
        <v>86</v>
      </c>
      <c r="D13" s="112" t="s">
        <v>288</v>
      </c>
      <c r="E13" s="144">
        <v>8.0441</v>
      </c>
      <c r="F13" s="145">
        <v>8.0441</v>
      </c>
      <c r="G13" s="132">
        <v>0</v>
      </c>
    </row>
    <row r="14" spans="1:7" ht="19.5" customHeight="1">
      <c r="A14" s="112" t="s">
        <v>282</v>
      </c>
      <c r="B14" s="75" t="s">
        <v>289</v>
      </c>
      <c r="C14" s="143" t="s">
        <v>86</v>
      </c>
      <c r="D14" s="112" t="s">
        <v>290</v>
      </c>
      <c r="E14" s="144">
        <v>4.022</v>
      </c>
      <c r="F14" s="145">
        <v>4.022</v>
      </c>
      <c r="G14" s="132">
        <v>0</v>
      </c>
    </row>
    <row r="15" spans="1:7" ht="19.5" customHeight="1">
      <c r="A15" s="112" t="s">
        <v>282</v>
      </c>
      <c r="B15" s="75" t="s">
        <v>291</v>
      </c>
      <c r="C15" s="143" t="s">
        <v>86</v>
      </c>
      <c r="D15" s="112" t="s">
        <v>292</v>
      </c>
      <c r="E15" s="144">
        <v>4.4767</v>
      </c>
      <c r="F15" s="145">
        <v>4.4767</v>
      </c>
      <c r="G15" s="132">
        <v>0</v>
      </c>
    </row>
    <row r="16" spans="1:7" ht="19.5" customHeight="1">
      <c r="A16" s="112" t="s">
        <v>282</v>
      </c>
      <c r="B16" s="75" t="s">
        <v>94</v>
      </c>
      <c r="C16" s="143" t="s">
        <v>86</v>
      </c>
      <c r="D16" s="112" t="s">
        <v>293</v>
      </c>
      <c r="E16" s="144">
        <v>1.0248</v>
      </c>
      <c r="F16" s="145">
        <v>1.0248</v>
      </c>
      <c r="G16" s="132">
        <v>0</v>
      </c>
    </row>
    <row r="17" spans="1:7" ht="19.5" customHeight="1">
      <c r="A17" s="112" t="s">
        <v>282</v>
      </c>
      <c r="B17" s="75" t="s">
        <v>294</v>
      </c>
      <c r="C17" s="143" t="s">
        <v>86</v>
      </c>
      <c r="D17" s="112" t="s">
        <v>295</v>
      </c>
      <c r="E17" s="144">
        <v>1.3072</v>
      </c>
      <c r="F17" s="145">
        <v>1.3072</v>
      </c>
      <c r="G17" s="132">
        <v>0</v>
      </c>
    </row>
    <row r="18" spans="1:7" ht="19.5" customHeight="1">
      <c r="A18" s="112" t="s">
        <v>282</v>
      </c>
      <c r="B18" s="75" t="s">
        <v>296</v>
      </c>
      <c r="C18" s="143" t="s">
        <v>86</v>
      </c>
      <c r="D18" s="112" t="s">
        <v>275</v>
      </c>
      <c r="E18" s="144">
        <v>8.7111</v>
      </c>
      <c r="F18" s="145">
        <v>8.7111</v>
      </c>
      <c r="G18" s="132">
        <v>0</v>
      </c>
    </row>
    <row r="19" spans="1:7" ht="15" customHeight="1">
      <c r="A19" s="112" t="s">
        <v>282</v>
      </c>
      <c r="B19" s="75" t="s">
        <v>297</v>
      </c>
      <c r="C19" s="143" t="s">
        <v>86</v>
      </c>
      <c r="D19" s="112" t="s">
        <v>298</v>
      </c>
      <c r="E19" s="144">
        <v>13.9403</v>
      </c>
      <c r="F19" s="145">
        <v>13.9403</v>
      </c>
      <c r="G19" s="132">
        <v>0</v>
      </c>
    </row>
    <row r="20" spans="1:7" ht="13.5" customHeight="1">
      <c r="A20" s="112" t="s">
        <v>299</v>
      </c>
      <c r="B20" s="75" t="s">
        <v>16</v>
      </c>
      <c r="C20" s="143" t="s">
        <v>16</v>
      </c>
      <c r="D20" s="112" t="s">
        <v>164</v>
      </c>
      <c r="E20" s="144">
        <v>2.9783</v>
      </c>
      <c r="F20" s="145">
        <v>0</v>
      </c>
      <c r="G20" s="132">
        <v>2.9783</v>
      </c>
    </row>
    <row r="21" spans="1:7" ht="19.5" customHeight="1">
      <c r="A21" s="112" t="s">
        <v>300</v>
      </c>
      <c r="B21" s="75" t="s">
        <v>98</v>
      </c>
      <c r="C21" s="143" t="s">
        <v>86</v>
      </c>
      <c r="D21" s="112" t="s">
        <v>301</v>
      </c>
      <c r="E21" s="144">
        <v>0.4</v>
      </c>
      <c r="F21" s="145">
        <v>0</v>
      </c>
      <c r="G21" s="132">
        <v>0.4</v>
      </c>
    </row>
    <row r="22" spans="1:7" ht="19.5" customHeight="1">
      <c r="A22" s="112" t="s">
        <v>300</v>
      </c>
      <c r="B22" s="75" t="s">
        <v>88</v>
      </c>
      <c r="C22" s="143" t="s">
        <v>86</v>
      </c>
      <c r="D22" s="112" t="s">
        <v>302</v>
      </c>
      <c r="E22" s="144">
        <v>0.7</v>
      </c>
      <c r="F22" s="145">
        <v>0</v>
      </c>
      <c r="G22" s="132">
        <v>0.7</v>
      </c>
    </row>
    <row r="23" spans="1:7" ht="19.5" customHeight="1">
      <c r="A23" s="112" t="s">
        <v>300</v>
      </c>
      <c r="B23" s="75" t="s">
        <v>94</v>
      </c>
      <c r="C23" s="143" t="s">
        <v>86</v>
      </c>
      <c r="D23" s="112" t="s">
        <v>303</v>
      </c>
      <c r="E23" s="144">
        <v>0.2</v>
      </c>
      <c r="F23" s="145">
        <v>0</v>
      </c>
      <c r="G23" s="132">
        <v>0.2</v>
      </c>
    </row>
    <row r="24" spans="1:7" ht="19.5" customHeight="1">
      <c r="A24" s="112" t="s">
        <v>300</v>
      </c>
      <c r="B24" s="75" t="s">
        <v>304</v>
      </c>
      <c r="C24" s="143" t="s">
        <v>86</v>
      </c>
      <c r="D24" s="112" t="s">
        <v>305</v>
      </c>
      <c r="E24" s="144">
        <v>0.2</v>
      </c>
      <c r="F24" s="145">
        <v>0</v>
      </c>
      <c r="G24" s="132">
        <v>0.2</v>
      </c>
    </row>
    <row r="25" spans="1:7" ht="19.5" customHeight="1">
      <c r="A25" s="112" t="s">
        <v>300</v>
      </c>
      <c r="B25" s="75" t="s">
        <v>306</v>
      </c>
      <c r="C25" s="143" t="s">
        <v>86</v>
      </c>
      <c r="D25" s="112" t="s">
        <v>307</v>
      </c>
      <c r="E25" s="144">
        <v>1.1783</v>
      </c>
      <c r="F25" s="145">
        <v>0</v>
      </c>
      <c r="G25" s="132">
        <v>1.1783</v>
      </c>
    </row>
    <row r="26" spans="1:7" ht="19.5" customHeight="1">
      <c r="A26" s="112" t="s">
        <v>300</v>
      </c>
      <c r="B26" s="75" t="s">
        <v>308</v>
      </c>
      <c r="C26" s="143" t="s">
        <v>86</v>
      </c>
      <c r="D26" s="112" t="s">
        <v>309</v>
      </c>
      <c r="E26" s="144">
        <v>0.3</v>
      </c>
      <c r="F26" s="145">
        <v>0</v>
      </c>
      <c r="G26" s="132">
        <v>0.3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I23" sqref="I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122" customWidth="1"/>
    <col min="7" max="243" width="10.66015625" style="0" customWidth="1"/>
  </cols>
  <sheetData>
    <row r="1" spans="1:6" ht="19.5" customHeight="1">
      <c r="A1" s="53"/>
      <c r="B1" s="54"/>
      <c r="C1" s="54"/>
      <c r="D1" s="54"/>
      <c r="E1" s="54"/>
      <c r="F1" s="123" t="s">
        <v>310</v>
      </c>
    </row>
    <row r="2" spans="1:6" ht="19.5" customHeight="1">
      <c r="A2" s="56" t="s">
        <v>311</v>
      </c>
      <c r="B2" s="56"/>
      <c r="C2" s="56"/>
      <c r="D2" s="56"/>
      <c r="E2" s="56"/>
      <c r="F2" s="124"/>
    </row>
    <row r="3" spans="1:6" ht="19.5" customHeight="1">
      <c r="A3" s="118" t="s">
        <v>5</v>
      </c>
      <c r="B3" s="57"/>
      <c r="C3" s="57"/>
      <c r="D3" s="125"/>
      <c r="E3" s="125"/>
      <c r="F3" s="126" t="s">
        <v>6</v>
      </c>
    </row>
    <row r="4" spans="1:6" ht="19.5" customHeight="1">
      <c r="A4" s="60" t="s">
        <v>67</v>
      </c>
      <c r="B4" s="61"/>
      <c r="C4" s="62"/>
      <c r="D4" s="127" t="s">
        <v>68</v>
      </c>
      <c r="E4" s="99" t="s">
        <v>312</v>
      </c>
      <c r="F4" s="128" t="s">
        <v>72</v>
      </c>
    </row>
    <row r="5" spans="1:6" ht="19.5" customHeight="1">
      <c r="A5" s="68" t="s">
        <v>79</v>
      </c>
      <c r="B5" s="69" t="s">
        <v>80</v>
      </c>
      <c r="C5" s="70" t="s">
        <v>81</v>
      </c>
      <c r="D5" s="129"/>
      <c r="E5" s="99"/>
      <c r="F5" s="130"/>
    </row>
    <row r="6" spans="1:6" ht="19.5" customHeight="1">
      <c r="A6" s="75" t="s">
        <v>16</v>
      </c>
      <c r="B6" s="75" t="s">
        <v>16</v>
      </c>
      <c r="C6" s="75" t="s">
        <v>16</v>
      </c>
      <c r="D6" s="131" t="s">
        <v>16</v>
      </c>
      <c r="E6" s="131" t="s">
        <v>59</v>
      </c>
      <c r="F6" s="132">
        <v>1.73</v>
      </c>
    </row>
    <row r="7" spans="1:6" ht="19.5" customHeight="1">
      <c r="A7" s="75" t="s">
        <v>16</v>
      </c>
      <c r="B7" s="75" t="s">
        <v>16</v>
      </c>
      <c r="C7" s="75" t="s">
        <v>16</v>
      </c>
      <c r="D7" s="131" t="s">
        <v>82</v>
      </c>
      <c r="E7" s="131" t="s">
        <v>83</v>
      </c>
      <c r="F7" s="132">
        <v>1.73</v>
      </c>
    </row>
    <row r="8" spans="1:6" ht="19.5" customHeight="1">
      <c r="A8" s="75" t="s">
        <v>16</v>
      </c>
      <c r="B8" s="75" t="s">
        <v>16</v>
      </c>
      <c r="C8" s="75" t="s">
        <v>16</v>
      </c>
      <c r="D8" s="131" t="s">
        <v>16</v>
      </c>
      <c r="E8" s="131" t="s">
        <v>93</v>
      </c>
      <c r="F8" s="132">
        <v>1.73</v>
      </c>
    </row>
    <row r="9" spans="1:6" ht="19.5" customHeight="1">
      <c r="A9" s="75" t="s">
        <v>90</v>
      </c>
      <c r="B9" s="75" t="s">
        <v>91</v>
      </c>
      <c r="C9" s="75" t="s">
        <v>92</v>
      </c>
      <c r="D9" s="131" t="s">
        <v>86</v>
      </c>
      <c r="E9" s="131" t="s">
        <v>313</v>
      </c>
      <c r="F9" s="132">
        <v>1.73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2021-04-19T02:42:26Z</dcterms:created>
  <dcterms:modified xsi:type="dcterms:W3CDTF">2021-04-25T06:46:10Z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115F44130DA240CBA7135CC3DAF8C690</vt:lpwstr>
  </property>
  <property fmtid="{D5CDD505-2E9C-101B-9397-08002B2CF9AE}" pid="4" name="KSOProductBuildV">
    <vt:lpwstr>2052-11.1.0.10356</vt:lpwstr>
  </property>
</Properties>
</file>