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63" activeTab="14"/>
  </bookViews>
  <sheets>
    <sheet name="封面" sheetId="1" r:id="rId1"/>
    <sheet name="1" sheetId="2" r:id="rId2"/>
    <sheet name="1-2" sheetId="3" r:id="rId3"/>
    <sheet name="2" sheetId="4" r:id="rId4"/>
    <sheet name="2-1" sheetId="5" r:id="rId5"/>
    <sheet name="1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2">'5'!$A$7:$H$7</definedName>
    <definedName name="e">#N/A</definedName>
    <definedName name="f">#N/A</definedName>
    <definedName name="g">#N/A</definedName>
    <definedName name="h">#N/A</definedName>
    <definedName name="HEADERRANGE" localSheetId="12">'5'!$A$1:$H$6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5">'1-1'!$A$1:$T$15</definedName>
    <definedName name="_xlnm.Print_Area" localSheetId="2">'1-2'!$A$1:$J$15</definedName>
    <definedName name="_xlnm.Print_Area" localSheetId="3">'2'!$A$1:$H$39</definedName>
    <definedName name="_xlnm.Print_Area" localSheetId="4">'2-1'!$A$1:$AI$23</definedName>
    <definedName name="_xlnm.Print_Area" localSheetId="6">'3'!$A$1:$DH$15</definedName>
    <definedName name="_xlnm.Print_Area" localSheetId="7">'3-1'!$A$1:$G$36</definedName>
    <definedName name="_xlnm.Print_Area" localSheetId="8">'3-2'!$A$1:$F$11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'5'!$A$1:$H$7</definedName>
    <definedName name="_xlnm.Print_Area" localSheetId="13">'6'!$A$1:$H$44</definedName>
    <definedName name="_xlnm.Print_Area" localSheetId="14">'7'!$A$1:$N$17</definedName>
    <definedName name="_xlnm.Print_Area" localSheetId="0">'封面'!$A$1:$A$9</definedName>
    <definedName name="_xlnm.Print_Area">#N/A</definedName>
    <definedName name="_xlnm.Print_Titles" localSheetId="3">'2'!$1:$39</definedName>
    <definedName name="_xlnm.Print_Titles" localSheetId="12">'5'!$1:$6</definedName>
    <definedName name="_xlnm.Print_Titles" localSheetId="13">'6'!$1:$44</definedName>
    <definedName name="_xlnm.Print_Titles" localSheetId="14">'7'!$1:$7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<sst xmlns="http://schemas.openxmlformats.org/spreadsheetml/2006/main" count="1456" uniqueCount="413">
  <si>
    <t>县审计局</t>
  </si>
  <si>
    <t>2019年部门预算</t>
  </si>
  <si>
    <t>报送日期： 2019 年 2 月 21 日</t>
  </si>
  <si>
    <t>表1</t>
  </si>
  <si>
    <t>部门收支总表</t>
  </si>
  <si>
    <t>单位名称： 县审计局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</si>
  <si>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</si>
  <si>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</si>
  <si>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</si>
  <si>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</si>
  <si>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</si>
  <si>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</si>
  <si>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</si>
  <si>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</si>
  <si>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</si>
  <si>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</si>
  <si>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</si>
  <si>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</si>
  <si>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</si>
  <si>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</si>
  <si>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</si>
  <si>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</si>
  <si>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</si>
  <si>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</si>
  <si>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</si>
  <si>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</si>
  <si>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</si>
  <si>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</si>
  <si>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</si>
  <si>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</si>
  <si>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</si>
  <si>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</si>
  <si>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</si>
  <si>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</si>
  <si>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</si>
  <si>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</si>
  <si>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</si>
  <si>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</si>
  <si>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</si>
  <si>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</si>
  <si>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</si>
  <si>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</si>
  <si>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</si>
  <si>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</si>
  <si>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</si>
  <si>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</si>
  <si>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</si>
  <si>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</si>
  <si>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</si>
  <si>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</si>
  <si>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</si>
  <si>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</si>
  <si>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</si>
  <si>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</si>
  <si>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</si>
  <si>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</si>
  <si>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表1-2</t>
  </si>
  <si>
    <t>部门支出总表</t>
  </si>
  <si>
    <t>项    目</t>
  </si>
  <si>
    <t>合计</t>
  </si>
  <si>
    <t>基本支出</t>
  </si>
  <si>
    <t>项目支出</t>
  </si>
  <si>
    <t>上缴上级支出</t>
  </si>
  <si>
    <t>对附属单位补助支出</t>
  </si>
  <si>
    <t>科目编码</t>
  </si>
  <si>
    <t>单位代码</t>
  </si>
  <si>
    <t>单位名称（科目）</t>
  </si>
  <si>
    <t>类</t>
  </si>
  <si>
    <t>款</t>
  </si>
  <si>
    <t>项</t>
  </si>
  <si>
    <t>111101</t>
  </si>
  <si>
    <t>壤塘县审计局</t>
  </si>
  <si>
    <t>201</t>
  </si>
  <si>
    <t>08</t>
  </si>
  <si>
    <t>01</t>
  </si>
  <si>
    <t xml:space="preserve">  111101</t>
  </si>
  <si>
    <t xml:space="preserve">  行政运行</t>
  </si>
  <si>
    <t>04</t>
  </si>
  <si>
    <t xml:space="preserve">  审计业务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</si>
  <si>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</si>
  <si>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</si>
  <si>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</si>
  <si>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</si>
  <si>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</si>
  <si>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</si>
  <si>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</si>
  <si>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</si>
  <si>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</si>
  <si>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</si>
  <si>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</si>
  <si>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>02</t>
  </si>
  <si>
    <t xml:space="preserve">  住房公积金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</si>
  <si>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</si>
  <si>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</si>
  <si>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</si>
  <si>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</si>
  <si>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</si>
  <si>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</si>
  <si>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</si>
  <si>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</si>
  <si>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</si>
  <si>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</si>
  <si>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</si>
  <si>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</si>
  <si>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</si>
  <si>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</si>
  <si>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</si>
  <si>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</si>
  <si>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</si>
  <si>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</si>
  <si>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</si>
  <si>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</si>
  <si>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</si>
  <si>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</si>
  <si>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</si>
  <si>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</si>
  <si>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</si>
  <si>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</si>
  <si>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</si>
  <si>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</si>
  <si>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</si>
  <si>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</si>
  <si>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</si>
  <si>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</si>
  <si>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</si>
  <si>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</si>
  <si>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</si>
  <si>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</si>
  <si>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</si>
  <si>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</si>
  <si>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</si>
  <si>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</si>
  <si>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</si>
  <si>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</si>
  <si>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</si>
  <si>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</si>
  <si>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</si>
  <si>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</si>
  <si>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</si>
  <si>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</si>
  <si>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</si>
  <si>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单位名称  （科目）</t>
  </si>
  <si>
    <t>一般公共预算拨款</t>
  </si>
  <si>
    <t>政府性基金安排</t>
  </si>
  <si>
    <t>国有资本经营预算安排</t>
  </si>
  <si>
    <t>小计</t>
  </si>
  <si>
    <t xml:space="preserve">  501</t>
  </si>
  <si>
    <t xml:space="preserve">  机关工资福利支出（政府预算）</t>
  </si>
  <si>
    <t xml:space="preserve">    工资奖金津补贴</t>
  </si>
  <si>
    <t xml:space="preserve">    社会保障缴费</t>
  </si>
  <si>
    <t xml:space="preserve">    住房公积金</t>
  </si>
  <si>
    <t xml:space="preserve">  502</t>
  </si>
  <si>
    <t xml:space="preserve">  机关商品和服务支出（政府预算）</t>
  </si>
  <si>
    <t xml:space="preserve">    办公经费</t>
  </si>
  <si>
    <t xml:space="preserve">    培训费</t>
  </si>
  <si>
    <t xml:space="preserve">    委托业务费</t>
  </si>
  <si>
    <t xml:space="preserve">    公务接待费</t>
  </si>
  <si>
    <t xml:space="preserve">    公务用车运行维护费</t>
  </si>
  <si>
    <t>09</t>
  </si>
  <si>
    <t xml:space="preserve">    维修（护）费</t>
  </si>
  <si>
    <t xml:space="preserve">  505</t>
  </si>
  <si>
    <t xml:space="preserve">  对事业单位经常性补助（政府预算）</t>
  </si>
  <si>
    <t xml:space="preserve">    工资福利支出</t>
  </si>
  <si>
    <t xml:space="preserve">  509</t>
  </si>
  <si>
    <t xml:space="preserve">  对个人和家庭的补助（政府预算）</t>
  </si>
  <si>
    <t xml:space="preserve">    社会福利和救助</t>
  </si>
  <si>
    <t>表1-1</t>
  </si>
  <si>
    <t>部门收入总表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</si>
  <si>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</si>
  <si>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</si>
  <si>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</si>
  <si>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</si>
  <si>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</si>
  <si>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</si>
  <si>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</si>
  <si>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政府性基金预算拨款收入</t>
  </si>
  <si>
    <t>国有资本经营预算拨款收入</t>
  </si>
  <si>
    <t>金额</t>
  </si>
  <si>
    <t>其中：教育收费</t>
  </si>
  <si>
    <t>上级补助收入</t>
  </si>
  <si>
    <t>附属单位上缴收入</t>
  </si>
  <si>
    <t>从其他部门取得的收入</t>
  </si>
  <si>
    <t>从不同级政府取得的收入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</si>
  <si>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</si>
  <si>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</si>
  <si>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</si>
  <si>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</si>
  <si>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</si>
  <si>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</si>
  <si>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</si>
  <si>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</si>
  <si>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</si>
  <si>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</si>
  <si>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</si>
  <si>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</si>
  <si>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</si>
  <si>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</si>
  <si>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</si>
  <si>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</si>
  <si>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</si>
  <si>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</si>
  <si>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</si>
  <si>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</si>
  <si>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</si>
  <si>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</si>
  <si>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</si>
  <si>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</si>
  <si>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</si>
  <si>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</si>
  <si>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</si>
  <si>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</si>
  <si>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</si>
  <si>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</si>
  <si>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</si>
  <si>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</si>
  <si>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</si>
  <si>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</si>
  <si>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</si>
  <si>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</si>
  <si>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</si>
  <si>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</si>
  <si>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</si>
  <si>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</si>
  <si>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</si>
  <si>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</si>
  <si>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</si>
  <si>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</si>
  <si>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</si>
  <si>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</si>
  <si>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</si>
  <si>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</si>
  <si>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</si>
  <si>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</si>
  <si>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</si>
  <si>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</si>
  <si>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</si>
  <si>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</si>
  <si>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</si>
  <si>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</si>
  <si>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</si>
  <si>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</si>
  <si>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</si>
  <si>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</si>
  <si>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</si>
  <si>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</si>
  <si>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</si>
  <si>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</si>
  <si>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</si>
  <si>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</si>
  <si>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</si>
  <si>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</si>
  <si>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</si>
  <si>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</si>
  <si>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</si>
  <si>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</si>
  <si>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</si>
  <si>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</si>
  <si>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</si>
  <si>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</si>
  <si>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</si>
  <si>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</si>
  <si>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</si>
  <si>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</si>
  <si>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</si>
  <si>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</si>
  <si>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</si>
  <si>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</si>
  <si>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</si>
  <si>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</si>
  <si>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</si>
  <si>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</si>
  <si>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</si>
  <si>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</si>
  <si>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</si>
  <si>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</si>
  <si>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</si>
  <si>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</si>
  <si>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</si>
  <si>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</si>
  <si>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</si>
  <si>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</si>
  <si>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</si>
  <si>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</si>
  <si>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</si>
  <si>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</si>
  <si>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</si>
  <si>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</si>
  <si>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</si>
  <si>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</si>
  <si>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</si>
  <si>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</si>
  <si>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</si>
  <si>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</si>
  <si>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</si>
  <si>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</si>
  <si>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</si>
  <si>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</si>
  <si>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302</t>
  </si>
  <si>
    <t xml:space="preserve">  商品和服务支出</t>
  </si>
  <si>
    <t xml:space="preserve">    办公费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</si>
  <si>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</si>
  <si>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</si>
  <si>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</si>
  <si>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</si>
  <si>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</si>
  <si>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</si>
  <si>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</si>
  <si>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维修(护)费</t>
  </si>
  <si>
    <t>16</t>
  </si>
  <si>
    <t>17</t>
  </si>
  <si>
    <t>28</t>
  </si>
  <si>
    <t xml:space="preserve">    工会经费</t>
  </si>
  <si>
    <t>31</t>
  </si>
  <si>
    <t xml:space="preserve">  303</t>
  </si>
  <si>
    <t xml:space="preserve">  对个人和家庭的补助</t>
  </si>
  <si>
    <t xml:space="preserve">    生活补助</t>
  </si>
  <si>
    <t xml:space="preserve">    奖励金</t>
  </si>
  <si>
    <t>表3-2</t>
  </si>
  <si>
    <t>一般公共预算项目支出预算表</t>
  </si>
  <si>
    <t>单位名称（项目）</t>
  </si>
  <si>
    <t xml:space="preserve">    2019年聘请审计中介公司经费</t>
  </si>
  <si>
    <t xml:space="preserve">    2019年支付工程项目结算审计费用</t>
  </si>
  <si>
    <t xml:space="preserve">    2019年专项公用经费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</si>
  <si>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</si>
  <si>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</si>
  <si>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</si>
  <si>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</si>
  <si>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</si>
  <si>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</si>
  <si>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</si>
  <si>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</si>
  <si>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</si>
  <si>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</si>
  <si>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</si>
  <si>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</si>
  <si>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</si>
  <si>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</si>
  <si>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</si>
  <si>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</si>
  <si>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</si>
  <si>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</si>
  <si>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（2019年度）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</si>
  <si>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</si>
  <si>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</si>
  <si>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</si>
  <si>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</si>
  <si>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</si>
  <si>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</si>
  <si>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</si>
  <si>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</si>
  <si>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预算执行及其他财务收支；部门财务收支；专项审计；经济责任审计；工程项目结算审计及县政府交办临时的其他事项</t>
  </si>
  <si>
    <t>主要任务(任务一)</t>
  </si>
  <si>
    <t>任务2</t>
  </si>
  <si>
    <t>主要任务(任务二)</t>
  </si>
  <si>
    <t>任务3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</si>
  <si>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</si>
  <si>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</si>
  <si>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</si>
  <si>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</si>
  <si>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</si>
  <si>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</si>
  <si>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</si>
  <si>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</si>
  <si>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</si>
  <si>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</si>
  <si>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</si>
  <si>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</si>
  <si>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</si>
  <si>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</si>
  <si>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</si>
  <si>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</si>
  <si>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</si>
  <si>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</si>
  <si>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</si>
  <si>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</si>
  <si>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</si>
  <si>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完成本单位正常工作和县政府重点工作及完成2019年度的审计项目。</t>
  </si>
  <si>
    <t>100%</t>
  </si>
  <si>
    <t>指标值(数量指标1；)</t>
  </si>
  <si>
    <t>指标2；</t>
  </si>
  <si>
    <t>工作经费（保障经责、重大政策落实跟踪审计、财政收支及专项审计、政府投资审计项目工作运转等）</t>
  </si>
  <si>
    <t>1</t>
  </si>
  <si>
    <t>指标3；</t>
  </si>
  <si>
    <t>中介审计费（保障审计全覆盖、政府投资审计项目工作运转，完成年初审计项目计划任务及县政府临时交办工作）</t>
  </si>
  <si>
    <t>质量指标</t>
  </si>
  <si>
    <t>固定资产实行动态管理，实现常态化和正规化。</t>
  </si>
  <si>
    <t>固定资产实现账、物、卡、实相符。</t>
  </si>
  <si>
    <t>时效指标</t>
  </si>
  <si>
    <t>成本指标</t>
  </si>
  <si>
    <t>效益指标</t>
  </si>
  <si>
    <t>经济效益
指标</t>
  </si>
  <si>
    <t>提高固定资产利用率，发挥规定资产最大效益。</t>
  </si>
  <si>
    <t>固定资产使用率提高</t>
  </si>
  <si>
    <t>社会效益
指标</t>
  </si>
  <si>
    <t>提高财政资金使用效益，促进廉政建设，保障国民经济和社会健康发展</t>
  </si>
  <si>
    <t>提高办事效率，办事程序公开。</t>
  </si>
  <si>
    <t>群众满意度上升</t>
  </si>
  <si>
    <t>生态效益
指标</t>
  </si>
  <si>
    <t>可持续影响
指标</t>
  </si>
  <si>
    <t>满意度
指标</t>
  </si>
  <si>
    <t>满意度指标</t>
  </si>
  <si>
    <t>批复表1</t>
  </si>
  <si>
    <t>2019年部门预算项目绩效目标</t>
  </si>
  <si>
    <t>2018年省级部门预算项目绩效目标（部门预算）</t>
  </si>
  <si>
    <t>项目单位
(项目名称)</t>
  </si>
  <si>
    <t>项目资金</t>
  </si>
  <si>
    <t>预算测算标准及测算过程</t>
  </si>
  <si>
    <t>年度目标</t>
  </si>
  <si>
    <t>绩效指标</t>
  </si>
  <si>
    <t>项目完成指标</t>
  </si>
  <si>
    <t>资金总额</t>
  </si>
  <si>
    <t>指标值</t>
  </si>
  <si>
    <t>项目名称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</si>
</sst>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_ "/>
    <numFmt numFmtId="181" formatCode="#,##0.00_ ;[Red]\-#,##0.00\ "/>
    <numFmt numFmtId="182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/>
      <right/>
      <top/>
      <bottom style="thin">
        <color indexed="8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>
        <color indexed="63"/>
      </right>
      <top style="thin"/>
      <bottom style="thin">
        <color indexed="8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25" fillId="4" borderId="0" applyNumberFormat="0" applyBorder="0" applyAlignment="0" applyProtection="0"/>
    <xf numFmtId="177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3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0" fillId="0" borderId="4" applyNumberFormat="0" applyFill="0" applyAlignment="0" applyProtection="0"/>
    <xf numFmtId="0" fontId="33" fillId="6" borderId="0" applyNumberFormat="0" applyBorder="0" applyAlignment="0" applyProtection="0"/>
    <xf numFmtId="0" fontId="23" fillId="0" borderId="5" applyNumberFormat="0" applyFill="0" applyAlignment="0" applyProtection="0"/>
    <xf numFmtId="0" fontId="33" fillId="7" borderId="0" applyNumberFormat="0" applyBorder="0" applyAlignment="0" applyProtection="0"/>
    <xf numFmtId="0" fontId="26" fillId="8" borderId="6" applyNumberFormat="0" applyAlignment="0" applyProtection="0"/>
    <xf numFmtId="0" fontId="35" fillId="8" borderId="1" applyNumberFormat="0" applyAlignment="0" applyProtection="0"/>
    <xf numFmtId="0" fontId="19" fillId="9" borderId="7" applyNumberFormat="0" applyAlignment="0" applyProtection="0"/>
    <xf numFmtId="0" fontId="32" fillId="2" borderId="0" applyNumberFormat="0" applyBorder="0" applyAlignment="0" applyProtection="0"/>
    <xf numFmtId="0" fontId="33" fillId="10" borderId="0" applyNumberFormat="0" applyBorder="0" applyAlignment="0" applyProtection="0"/>
    <xf numFmtId="0" fontId="36" fillId="0" borderId="8" applyNumberFormat="0" applyFill="0" applyAlignment="0" applyProtection="0"/>
    <xf numFmtId="0" fontId="28" fillId="0" borderId="9" applyNumberFormat="0" applyFill="0" applyAlignment="0" applyProtection="0"/>
    <xf numFmtId="0" fontId="37" fillId="11" borderId="0" applyNumberFormat="0" applyBorder="0" applyAlignment="0" applyProtection="0"/>
    <xf numFmtId="0" fontId="34" fillId="3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3" fillId="15" borderId="0" applyNumberFormat="0" applyBorder="0" applyAlignment="0" applyProtection="0"/>
    <xf numFmtId="0" fontId="33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0" applyNumberFormat="0" applyBorder="0" applyAlignment="0" applyProtection="0"/>
    <xf numFmtId="0" fontId="32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17" borderId="0" applyNumberFormat="0" applyBorder="0" applyAlignment="0" applyProtection="0"/>
    <xf numFmtId="0" fontId="32" fillId="2" borderId="0" applyNumberFormat="0" applyBorder="0" applyAlignment="0" applyProtection="0"/>
    <xf numFmtId="0" fontId="33" fillId="5" borderId="0" applyNumberFormat="0" applyBorder="0" applyAlignment="0" applyProtection="0"/>
    <xf numFmtId="0" fontId="3" fillId="0" borderId="0">
      <alignment/>
      <protection/>
    </xf>
  </cellStyleXfs>
  <cellXfs count="287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" fontId="3" fillId="18" borderId="10" xfId="0" applyFont="1" applyFill="1" applyBorder="1" applyAlignment="1">
      <alignment horizontal="left" vertical="center" shrinkToFit="1"/>
    </xf>
    <xf numFmtId="4" fontId="3" fillId="0" borderId="10" xfId="0" applyNumberFormat="1" applyFont="1" applyBorder="1" applyAlignment="1">
      <alignment horizontal="right" vertical="center" wrapText="1"/>
    </xf>
    <xf numFmtId="1" fontId="6" fillId="0" borderId="10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1" fontId="6" fillId="0" borderId="13" xfId="0" applyFont="1" applyBorder="1" applyAlignment="1">
      <alignment vertical="center" wrapText="1"/>
    </xf>
    <xf numFmtId="1" fontId="6" fillId="0" borderId="12" xfId="0" applyFont="1" applyBorder="1" applyAlignment="1">
      <alignment vertical="center" wrapText="1"/>
    </xf>
    <xf numFmtId="0" fontId="3" fillId="0" borderId="0" xfId="63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8" fillId="0" borderId="0" xfId="63" applyFont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14" xfId="63" applyFont="1" applyBorder="1" applyAlignment="1">
      <alignment horizontal="left" vertical="center" wrapText="1"/>
      <protection/>
    </xf>
    <xf numFmtId="0" fontId="8" fillId="0" borderId="15" xfId="63" applyFont="1" applyBorder="1" applyAlignment="1">
      <alignment horizontal="left" vertical="center" wrapText="1"/>
      <protection/>
    </xf>
    <xf numFmtId="0" fontId="8" fillId="0" borderId="16" xfId="63" applyFont="1" applyBorder="1" applyAlignment="1">
      <alignment horizontal="left" vertical="center" wrapText="1"/>
      <protection/>
    </xf>
    <xf numFmtId="0" fontId="8" fillId="0" borderId="17" xfId="63" applyFont="1" applyBorder="1" applyAlignment="1">
      <alignment horizontal="center" vertical="center" wrapText="1"/>
      <protection/>
    </xf>
    <xf numFmtId="0" fontId="8" fillId="0" borderId="18" xfId="63" applyFont="1" applyBorder="1" applyAlignment="1">
      <alignment horizontal="center" vertical="center" wrapText="1"/>
      <protection/>
    </xf>
    <xf numFmtId="0" fontId="8" fillId="0" borderId="16" xfId="63" applyFont="1" applyBorder="1" applyAlignment="1">
      <alignment horizontal="center" vertical="center" wrapText="1"/>
      <protection/>
    </xf>
    <xf numFmtId="0" fontId="8" fillId="0" borderId="19" xfId="63" applyFont="1" applyBorder="1" applyAlignment="1">
      <alignment horizontal="center" vertical="center" wrapText="1"/>
      <protection/>
    </xf>
    <xf numFmtId="0" fontId="8" fillId="0" borderId="20" xfId="63" applyFont="1" applyBorder="1" applyAlignment="1">
      <alignment horizontal="center" vertical="center" wrapText="1"/>
      <protection/>
    </xf>
    <xf numFmtId="0" fontId="8" fillId="0" borderId="21" xfId="63" applyFont="1" applyBorder="1" applyAlignment="1">
      <alignment horizontal="center" vertical="center" wrapText="1"/>
      <protection/>
    </xf>
    <xf numFmtId="0" fontId="8" fillId="0" borderId="22" xfId="63" applyFont="1" applyBorder="1" applyAlignment="1">
      <alignment horizontal="center" vertical="center" wrapText="1"/>
      <protection/>
    </xf>
    <xf numFmtId="180" fontId="8" fillId="0" borderId="23" xfId="63" applyNumberFormat="1" applyFont="1" applyBorder="1" applyAlignment="1">
      <alignment horizontal="left" vertical="center" wrapText="1"/>
      <protection/>
    </xf>
    <xf numFmtId="180" fontId="8" fillId="0" borderId="24" xfId="63" applyNumberFormat="1" applyFont="1" applyBorder="1" applyAlignment="1">
      <alignment horizontal="left" vertical="center" wrapText="1"/>
      <protection/>
    </xf>
    <xf numFmtId="4" fontId="8" fillId="0" borderId="24" xfId="63" applyNumberFormat="1" applyFont="1" applyBorder="1" applyAlignment="1">
      <alignment horizontal="left" vertical="center" wrapText="1"/>
      <protection/>
    </xf>
    <xf numFmtId="180" fontId="8" fillId="0" borderId="12" xfId="63" applyNumberFormat="1" applyFont="1" applyBorder="1" applyAlignment="1">
      <alignment horizontal="left" vertical="center" wrapText="1"/>
      <protection/>
    </xf>
    <xf numFmtId="4" fontId="8" fillId="0" borderId="12" xfId="63" applyNumberFormat="1" applyFont="1" applyBorder="1" applyAlignment="1">
      <alignment horizontal="left" vertical="center" wrapText="1"/>
      <protection/>
    </xf>
    <xf numFmtId="180" fontId="8" fillId="0" borderId="25" xfId="63" applyNumberFormat="1" applyFont="1" applyBorder="1" applyAlignment="1">
      <alignment horizontal="left" vertical="center" wrapText="1"/>
      <protection/>
    </xf>
    <xf numFmtId="4" fontId="8" fillId="0" borderId="25" xfId="63" applyNumberFormat="1" applyFont="1" applyBorder="1" applyAlignment="1">
      <alignment horizontal="left" vertical="center" wrapText="1"/>
      <protection/>
    </xf>
    <xf numFmtId="0" fontId="8" fillId="0" borderId="14" xfId="63" applyFont="1" applyBorder="1" applyAlignment="1">
      <alignment horizontal="center" vertical="center" wrapText="1"/>
      <protection/>
    </xf>
    <xf numFmtId="0" fontId="8" fillId="0" borderId="15" xfId="63" applyFont="1" applyBorder="1" applyAlignment="1">
      <alignment horizontal="center" vertical="center" wrapText="1"/>
      <protection/>
    </xf>
    <xf numFmtId="180" fontId="8" fillId="0" borderId="26" xfId="63" applyNumberFormat="1" applyFont="1" applyBorder="1" applyAlignment="1">
      <alignment horizontal="left" vertical="center" wrapText="1"/>
      <protection/>
    </xf>
    <xf numFmtId="180" fontId="8" fillId="0" borderId="10" xfId="63" applyNumberFormat="1" applyFont="1" applyBorder="1" applyAlignment="1">
      <alignment horizontal="left" vertical="center" wrapText="1"/>
      <protection/>
    </xf>
    <xf numFmtId="4" fontId="8" fillId="0" borderId="10" xfId="63" applyNumberFormat="1" applyFont="1" applyBorder="1" applyAlignment="1">
      <alignment horizontal="left" vertical="center" wrapText="1"/>
      <protection/>
    </xf>
    <xf numFmtId="0" fontId="8" fillId="0" borderId="14" xfId="63" applyFont="1" applyBorder="1" applyAlignment="1">
      <alignment vertical="center" wrapText="1"/>
      <protection/>
    </xf>
    <xf numFmtId="0" fontId="8" fillId="0" borderId="15" xfId="63" applyFont="1" applyBorder="1" applyAlignment="1">
      <alignment vertical="center" wrapText="1"/>
      <protection/>
    </xf>
    <xf numFmtId="0" fontId="8" fillId="0" borderId="16" xfId="63" applyFont="1" applyBorder="1" applyAlignment="1">
      <alignment vertical="center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8" fillId="0" borderId="27" xfId="63" applyFont="1" applyBorder="1" applyAlignment="1">
      <alignment horizontal="center" vertical="center" wrapText="1"/>
      <protection/>
    </xf>
    <xf numFmtId="0" fontId="8" fillId="0" borderId="28" xfId="63" applyFont="1" applyBorder="1" applyAlignment="1">
      <alignment horizontal="center" vertical="center" wrapText="1"/>
      <protection/>
    </xf>
    <xf numFmtId="1" fontId="8" fillId="0" borderId="29" xfId="0" applyFont="1" applyBorder="1" applyAlignment="1">
      <alignment horizontal="center" vertical="center"/>
    </xf>
    <xf numFmtId="1" fontId="8" fillId="0" borderId="15" xfId="0" applyFont="1" applyBorder="1" applyAlignment="1">
      <alignment horizontal="left" vertical="center" wrapText="1"/>
    </xf>
    <xf numFmtId="1" fontId="8" fillId="0" borderId="16" xfId="0" applyFont="1" applyBorder="1" applyAlignment="1">
      <alignment horizontal="left" vertical="center" wrapText="1"/>
    </xf>
    <xf numFmtId="0" fontId="8" fillId="0" borderId="10" xfId="63" applyFont="1" applyBorder="1" applyAlignment="1">
      <alignment horizontal="left" vertical="center" wrapText="1"/>
      <protection/>
    </xf>
    <xf numFmtId="0" fontId="8" fillId="0" borderId="30" xfId="63" applyFont="1" applyBorder="1" applyAlignment="1">
      <alignment horizontal="center" vertical="center" wrapText="1"/>
      <protection/>
    </xf>
    <xf numFmtId="0" fontId="8" fillId="0" borderId="31" xfId="63" applyFont="1" applyBorder="1" applyAlignment="1">
      <alignment horizontal="center" vertical="center" wrapText="1"/>
      <protection/>
    </xf>
    <xf numFmtId="0" fontId="8" fillId="0" borderId="25" xfId="63" applyFont="1" applyBorder="1" applyAlignment="1">
      <alignment horizontal="center" vertical="center" wrapText="1"/>
      <protection/>
    </xf>
    <xf numFmtId="0" fontId="8" fillId="0" borderId="32" xfId="63" applyFont="1" applyBorder="1" applyAlignment="1">
      <alignment horizontal="center" vertical="center" wrapText="1"/>
      <protection/>
    </xf>
    <xf numFmtId="1" fontId="8" fillId="0" borderId="14" xfId="0" applyFont="1" applyBorder="1" applyAlignment="1">
      <alignment horizontal="center" vertical="center"/>
    </xf>
    <xf numFmtId="0" fontId="3" fillId="0" borderId="0" xfId="63" applyBorder="1" applyAlignment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8" borderId="0" xfId="0" applyNumberFormat="1" applyFont="1" applyFill="1" applyAlignment="1">
      <alignment/>
    </xf>
    <xf numFmtId="0" fontId="1" fillId="8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8" borderId="34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36" xfId="0" applyNumberFormat="1" applyFont="1" applyFill="1" applyBorder="1" applyAlignment="1" applyProtection="1">
      <alignment vertical="center" wrapText="1"/>
      <protection/>
    </xf>
    <xf numFmtId="3" fontId="1" fillId="0" borderId="37" xfId="0" applyNumberFormat="1" applyFont="1" applyBorder="1" applyAlignment="1" applyProtection="1">
      <alignment vertical="center" wrapText="1"/>
      <protection/>
    </xf>
    <xf numFmtId="3" fontId="1" fillId="0" borderId="38" xfId="0" applyNumberFormat="1" applyFont="1" applyBorder="1" applyAlignment="1" applyProtection="1">
      <alignment vertical="center" wrapText="1"/>
      <protection/>
    </xf>
    <xf numFmtId="3" fontId="1" fillId="0" borderId="39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8" borderId="0" xfId="0" applyNumberFormat="1" applyFont="1" applyFill="1" applyAlignment="1" applyProtection="1">
      <alignment vertical="center" wrapText="1"/>
      <protection/>
    </xf>
    <xf numFmtId="0" fontId="10" fillId="8" borderId="0" xfId="0" applyNumberFormat="1" applyFont="1" applyFill="1" applyAlignment="1" applyProtection="1">
      <alignment vertical="center" wrapText="1"/>
      <protection/>
    </xf>
    <xf numFmtId="0" fontId="11" fillId="8" borderId="0" xfId="0" applyNumberFormat="1" applyFont="1" applyFill="1" applyAlignment="1" applyProtection="1">
      <alignment vertical="center" wrapText="1"/>
      <protection/>
    </xf>
    <xf numFmtId="0" fontId="0" fillId="8" borderId="0" xfId="0" applyNumberFormat="1" applyFont="1" applyFill="1" applyAlignment="1">
      <alignment/>
    </xf>
    <xf numFmtId="0" fontId="12" fillId="8" borderId="0" xfId="0" applyNumberFormat="1" applyFont="1" applyFill="1" applyAlignment="1">
      <alignment/>
    </xf>
    <xf numFmtId="0" fontId="1" fillId="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8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1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41" xfId="0" applyNumberFormat="1" applyFont="1" applyFill="1" applyBorder="1" applyAlignment="1" applyProtection="1">
      <alignment horizontal="center" vertical="center" wrapText="1"/>
      <protection/>
    </xf>
    <xf numFmtId="1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Border="1" applyAlignment="1" applyProtection="1">
      <alignment vertical="center" wrapText="1"/>
      <protection/>
    </xf>
    <xf numFmtId="3" fontId="1" fillId="0" borderId="44" xfId="0" applyNumberFormat="1" applyFont="1" applyBorder="1" applyAlignment="1" applyProtection="1">
      <alignment vertical="center" wrapText="1"/>
      <protection/>
    </xf>
    <xf numFmtId="3" fontId="1" fillId="0" borderId="45" xfId="0" applyNumberFormat="1" applyFont="1" applyBorder="1" applyAlignment="1" applyProtection="1">
      <alignment vertical="center" wrapText="1"/>
      <protection/>
    </xf>
    <xf numFmtId="3" fontId="1" fillId="0" borderId="46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81" fontId="0" fillId="0" borderId="0" xfId="0" applyNumberFormat="1" applyFill="1" applyAlignment="1">
      <alignment/>
    </xf>
    <xf numFmtId="181" fontId="2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 horizontal="centerContinuous" vertical="center"/>
    </xf>
    <xf numFmtId="181" fontId="2" fillId="0" borderId="0" xfId="0" applyNumberFormat="1" applyFont="1" applyFill="1" applyAlignment="1">
      <alignment horizontal="right" vertical="center"/>
    </xf>
    <xf numFmtId="181" fontId="1" fillId="0" borderId="0" xfId="0" applyNumberFormat="1" applyFont="1" applyFill="1" applyAlignment="1">
      <alignment/>
    </xf>
    <xf numFmtId="181" fontId="1" fillId="0" borderId="12" xfId="0" applyNumberFormat="1" applyFont="1" applyFill="1" applyBorder="1" applyAlignment="1" applyProtection="1">
      <alignment horizontal="center" vertical="center"/>
      <protection/>
    </xf>
    <xf numFmtId="181" fontId="1" fillId="0" borderId="25" xfId="0" applyNumberFormat="1" applyFont="1" applyFill="1" applyBorder="1" applyAlignment="1" applyProtection="1">
      <alignment horizontal="center" vertical="center"/>
      <protection/>
    </xf>
    <xf numFmtId="181" fontId="1" fillId="0" borderId="40" xfId="0" applyNumberFormat="1" applyFont="1" applyFill="1" applyBorder="1" applyAlignment="1" applyProtection="1">
      <alignment horizontal="center" vertical="center"/>
      <protection/>
    </xf>
    <xf numFmtId="181" fontId="1" fillId="0" borderId="40" xfId="0" applyNumberFormat="1" applyFont="1" applyFill="1" applyBorder="1" applyAlignment="1" applyProtection="1">
      <alignment horizontal="center" vertical="center" wrapText="1"/>
      <protection/>
    </xf>
    <xf numFmtId="181" fontId="1" fillId="0" borderId="14" xfId="0" applyNumberFormat="1" applyFont="1" applyFill="1" applyBorder="1" applyAlignment="1" applyProtection="1">
      <alignment horizontal="center" vertical="center"/>
      <protection/>
    </xf>
    <xf numFmtId="181" fontId="1" fillId="0" borderId="15" xfId="0" applyNumberFormat="1" applyFont="1" applyFill="1" applyBorder="1" applyAlignment="1" applyProtection="1">
      <alignment horizontal="center" vertical="center"/>
      <protection/>
    </xf>
    <xf numFmtId="181" fontId="1" fillId="0" borderId="16" xfId="0" applyNumberFormat="1" applyFont="1" applyFill="1" applyBorder="1" applyAlignment="1" applyProtection="1">
      <alignment horizontal="center" vertical="center"/>
      <protection/>
    </xf>
    <xf numFmtId="181" fontId="1" fillId="0" borderId="41" xfId="0" applyNumberFormat="1" applyFont="1" applyFill="1" applyBorder="1" applyAlignment="1" applyProtection="1">
      <alignment horizontal="center" vertical="center" wrapText="1"/>
      <protection/>
    </xf>
    <xf numFmtId="181" fontId="1" fillId="0" borderId="28" xfId="0" applyNumberFormat="1" applyFont="1" applyFill="1" applyBorder="1" applyAlignment="1" applyProtection="1">
      <alignment horizontal="center" vertical="center"/>
      <protection/>
    </xf>
    <xf numFmtId="181" fontId="1" fillId="0" borderId="35" xfId="0" applyNumberFormat="1" applyFont="1" applyFill="1" applyBorder="1" applyAlignment="1" applyProtection="1">
      <alignment horizontal="center" vertical="center" wrapText="1"/>
      <protection/>
    </xf>
    <xf numFmtId="181" fontId="1" fillId="0" borderId="42" xfId="0" applyNumberFormat="1" applyFont="1" applyFill="1" applyBorder="1" applyAlignment="1" applyProtection="1">
      <alignment horizontal="center" vertical="center" wrapText="1"/>
      <protection/>
    </xf>
    <xf numFmtId="181" fontId="1" fillId="0" borderId="0" xfId="0" applyNumberFormat="1" applyFont="1" applyFill="1" applyAlignment="1" applyProtection="1">
      <alignment horizontal="center" vertical="center" wrapText="1"/>
      <protection/>
    </xf>
    <xf numFmtId="181" fontId="1" fillId="0" borderId="43" xfId="0" applyNumberFormat="1" applyFont="1" applyFill="1" applyBorder="1" applyAlignment="1" applyProtection="1">
      <alignment horizontal="center" vertical="center" wrapText="1"/>
      <protection/>
    </xf>
    <xf numFmtId="181" fontId="1" fillId="0" borderId="11" xfId="0" applyNumberFormat="1" applyFont="1" applyBorder="1" applyAlignment="1" applyProtection="1">
      <alignment vertical="center" wrapText="1"/>
      <protection/>
    </xf>
    <xf numFmtId="181" fontId="1" fillId="0" borderId="44" xfId="0" applyNumberFormat="1" applyFont="1" applyBorder="1" applyAlignment="1" applyProtection="1">
      <alignment vertical="center" wrapText="1"/>
      <protection/>
    </xf>
    <xf numFmtId="181" fontId="1" fillId="0" borderId="45" xfId="0" applyNumberFormat="1" applyFont="1" applyBorder="1" applyAlignment="1" applyProtection="1">
      <alignment vertical="center" wrapText="1"/>
      <protection/>
    </xf>
    <xf numFmtId="181" fontId="1" fillId="0" borderId="46" xfId="0" applyNumberFormat="1" applyFont="1" applyBorder="1" applyAlignment="1" applyProtection="1">
      <alignment vertical="center" wrapText="1"/>
      <protection/>
    </xf>
    <xf numFmtId="181" fontId="1" fillId="8" borderId="0" xfId="0" applyNumberFormat="1" applyFont="1" applyFill="1" applyAlignment="1">
      <alignment horizontal="right" vertical="center"/>
    </xf>
    <xf numFmtId="0" fontId="1" fillId="0" borderId="47" xfId="0" applyNumberFormat="1" applyFont="1" applyFill="1" applyBorder="1" applyAlignment="1" applyProtection="1">
      <alignment horizontal="left"/>
      <protection/>
    </xf>
    <xf numFmtId="1" fontId="1" fillId="0" borderId="48" xfId="0" applyNumberFormat="1" applyFont="1" applyFill="1" applyBorder="1" applyAlignment="1" applyProtection="1">
      <alignment horizontal="center" vertical="center" wrapText="1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49" fontId="1" fillId="0" borderId="40" xfId="0" applyNumberFormat="1" applyFont="1" applyFill="1" applyBorder="1" applyAlignment="1" applyProtection="1">
      <alignment vertical="center" wrapText="1"/>
      <protection/>
    </xf>
    <xf numFmtId="181" fontId="1" fillId="0" borderId="10" xfId="0" applyNumberFormat="1" applyFont="1" applyBorder="1" applyAlignment="1" applyProtection="1">
      <alignment vertical="center" wrapText="1"/>
      <protection/>
    </xf>
    <xf numFmtId="181" fontId="1" fillId="0" borderId="13" xfId="0" applyNumberFormat="1" applyFont="1" applyFill="1" applyBorder="1" applyAlignment="1" applyProtection="1">
      <alignment horizontal="center" vertical="center" wrapText="1"/>
      <protection/>
    </xf>
    <xf numFmtId="18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181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52" xfId="0" applyNumberFormat="1" applyFont="1" applyFill="1" applyBorder="1" applyAlignment="1" applyProtection="1">
      <alignment vertical="center" wrapText="1"/>
      <protection/>
    </xf>
    <xf numFmtId="181" fontId="1" fillId="0" borderId="53" xfId="0" applyNumberFormat="1" applyFont="1" applyBorder="1" applyAlignment="1" applyProtection="1">
      <alignment vertical="center" wrapText="1"/>
      <protection/>
    </xf>
    <xf numFmtId="181" fontId="1" fillId="0" borderId="36" xfId="0" applyNumberFormat="1" applyFont="1" applyBorder="1" applyAlignment="1" applyProtection="1">
      <alignment vertical="center" wrapText="1"/>
      <protection/>
    </xf>
    <xf numFmtId="181" fontId="1" fillId="8" borderId="0" xfId="0" applyNumberFormat="1" applyFont="1" applyFill="1" applyAlignment="1">
      <alignment/>
    </xf>
    <xf numFmtId="181" fontId="1" fillId="8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 applyProtection="1">
      <alignment horizontal="center" vertical="center" wrapText="1"/>
      <protection/>
    </xf>
    <xf numFmtId="181" fontId="1" fillId="8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8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181" fontId="13" fillId="8" borderId="0" xfId="0" applyNumberFormat="1" applyFont="1" applyFill="1" applyAlignment="1">
      <alignment/>
    </xf>
    <xf numFmtId="181" fontId="0" fillId="8" borderId="0" xfId="0" applyNumberFormat="1" applyFont="1" applyFill="1" applyAlignment="1">
      <alignment/>
    </xf>
    <xf numFmtId="181" fontId="0" fillId="8" borderId="10" xfId="0" applyNumberFormat="1" applyFont="1" applyFill="1" applyBorder="1" applyAlignment="1">
      <alignment horizontal="center" vertical="center" wrapText="1"/>
    </xf>
    <xf numFmtId="181" fontId="1" fillId="8" borderId="0" xfId="0" applyNumberFormat="1" applyFont="1" applyFill="1" applyAlignment="1" applyProtection="1">
      <alignment horizontal="right" vertical="center"/>
      <protection/>
    </xf>
    <xf numFmtId="0" fontId="1" fillId="0" borderId="54" xfId="0" applyNumberFormat="1" applyFont="1" applyFill="1" applyBorder="1" applyAlignment="1" applyProtection="1">
      <alignment vertical="center"/>
      <protection/>
    </xf>
    <xf numFmtId="181" fontId="1" fillId="0" borderId="19" xfId="0" applyNumberFormat="1" applyFont="1" applyFill="1" applyBorder="1" applyAlignment="1" applyProtection="1">
      <alignment horizontal="center" vertical="center" wrapText="1"/>
      <protection/>
    </xf>
    <xf numFmtId="18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181" fontId="1" fillId="0" borderId="18" xfId="0" applyNumberFormat="1" applyFont="1" applyFill="1" applyBorder="1" applyAlignment="1" applyProtection="1">
      <alignment horizontal="center" vertical="center" wrapText="1"/>
      <protection/>
    </xf>
    <xf numFmtId="181" fontId="1" fillId="0" borderId="55" xfId="0" applyNumberFormat="1" applyFont="1" applyFill="1" applyBorder="1" applyAlignment="1" applyProtection="1">
      <alignment horizontal="center" vertical="center" wrapText="1"/>
      <protection/>
    </xf>
    <xf numFmtId="181" fontId="1" fillId="0" borderId="20" xfId="0" applyNumberFormat="1" applyFont="1" applyFill="1" applyBorder="1" applyAlignment="1" applyProtection="1">
      <alignment horizontal="center" vertical="center" wrapText="1"/>
      <protection/>
    </xf>
    <xf numFmtId="181" fontId="1" fillId="0" borderId="15" xfId="0" applyNumberFormat="1" applyFont="1" applyFill="1" applyBorder="1" applyAlignment="1" applyProtection="1">
      <alignment horizontal="center" vertical="center" wrapText="1"/>
      <protection/>
    </xf>
    <xf numFmtId="181" fontId="1" fillId="0" borderId="16" xfId="0" applyNumberFormat="1" applyFont="1" applyFill="1" applyBorder="1" applyAlignment="1" applyProtection="1">
      <alignment horizontal="center" vertical="center" wrapText="1"/>
      <protection/>
    </xf>
    <xf numFmtId="181" fontId="1" fillId="8" borderId="19" xfId="0" applyNumberFormat="1" applyFont="1" applyFill="1" applyBorder="1" applyAlignment="1" applyProtection="1">
      <alignment horizontal="center" vertical="center" wrapText="1"/>
      <protection/>
    </xf>
    <xf numFmtId="181" fontId="0" fillId="0" borderId="14" xfId="0" applyNumberFormat="1" applyFill="1" applyBorder="1" applyAlignment="1">
      <alignment horizontal="center" vertical="center"/>
    </xf>
    <xf numFmtId="181" fontId="0" fillId="0" borderId="15" xfId="0" applyNumberFormat="1" applyFill="1" applyBorder="1" applyAlignment="1">
      <alignment horizontal="center" vertical="center"/>
    </xf>
    <xf numFmtId="181" fontId="1" fillId="8" borderId="12" xfId="0" applyNumberFormat="1" applyFont="1" applyFill="1" applyBorder="1" applyAlignment="1" applyProtection="1">
      <alignment horizontal="center" vertical="center" wrapText="1"/>
      <protection/>
    </xf>
    <xf numFmtId="181" fontId="1" fillId="0" borderId="27" xfId="0" applyNumberFormat="1" applyFont="1" applyFill="1" applyBorder="1" applyAlignment="1" applyProtection="1">
      <alignment horizontal="center" vertical="center" wrapText="1"/>
      <protection/>
    </xf>
    <xf numFmtId="181" fontId="1" fillId="0" borderId="56" xfId="0" applyNumberFormat="1" applyFont="1" applyFill="1" applyBorder="1" applyAlignment="1" applyProtection="1">
      <alignment horizontal="center" vertical="center" wrapText="1"/>
      <protection/>
    </xf>
    <xf numFmtId="181" fontId="1" fillId="8" borderId="35" xfId="0" applyNumberFormat="1" applyFont="1" applyFill="1" applyBorder="1" applyAlignment="1" applyProtection="1">
      <alignment horizontal="center" vertical="center" wrapText="1"/>
      <protection/>
    </xf>
    <xf numFmtId="181" fontId="1" fillId="0" borderId="39" xfId="0" applyNumberFormat="1" applyFont="1" applyBorder="1" applyAlignment="1" applyProtection="1">
      <alignment vertical="center" wrapText="1"/>
      <protection/>
    </xf>
    <xf numFmtId="181" fontId="1" fillId="0" borderId="52" xfId="0" applyNumberFormat="1" applyFont="1" applyBorder="1" applyAlignment="1" applyProtection="1">
      <alignment vertical="center" wrapText="1"/>
      <protection/>
    </xf>
    <xf numFmtId="181" fontId="1" fillId="0" borderId="19" xfId="0" applyNumberFormat="1" applyFont="1" applyBorder="1" applyAlignment="1" applyProtection="1">
      <alignment vertical="center" wrapText="1"/>
      <protection/>
    </xf>
    <xf numFmtId="181" fontId="1" fillId="0" borderId="48" xfId="0" applyNumberFormat="1" applyFont="1" applyBorder="1" applyAlignment="1" applyProtection="1">
      <alignment vertical="center" wrapText="1"/>
      <protection/>
    </xf>
    <xf numFmtId="181" fontId="0" fillId="0" borderId="16" xfId="0" applyNumberFormat="1" applyFill="1" applyBorder="1" applyAlignment="1">
      <alignment horizontal="center" vertical="center"/>
    </xf>
    <xf numFmtId="181" fontId="1" fillId="0" borderId="12" xfId="0" applyNumberFormat="1" applyFont="1" applyBorder="1" applyAlignment="1" applyProtection="1">
      <alignment vertical="center" wrapText="1"/>
      <protection/>
    </xf>
    <xf numFmtId="181" fontId="1" fillId="0" borderId="57" xfId="0" applyNumberFormat="1" applyFont="1" applyBorder="1" applyAlignment="1" applyProtection="1">
      <alignment vertical="center" wrapText="1"/>
      <protection/>
    </xf>
    <xf numFmtId="181" fontId="1" fillId="0" borderId="58" xfId="0" applyNumberFormat="1" applyFont="1" applyBorder="1" applyAlignment="1" applyProtection="1">
      <alignment vertical="center" wrapText="1"/>
      <protection/>
    </xf>
    <xf numFmtId="1" fontId="0" fillId="0" borderId="0" xfId="0" applyNumberFormat="1" applyFill="1" applyAlignment="1">
      <alignment vertical="center"/>
    </xf>
    <xf numFmtId="0" fontId="1" fillId="0" borderId="59" xfId="0" applyNumberFormat="1" applyFont="1" applyFill="1" applyBorder="1" applyAlignment="1">
      <alignment horizontal="center" vertical="center"/>
    </xf>
    <xf numFmtId="181" fontId="1" fillId="0" borderId="60" xfId="0" applyNumberFormat="1" applyFont="1" applyFill="1" applyBorder="1" applyAlignment="1" applyProtection="1">
      <alignment horizontal="center" vertical="center" wrapText="1"/>
      <protection/>
    </xf>
    <xf numFmtId="0" fontId="1" fillId="8" borderId="61" xfId="0" applyNumberFormat="1" applyFont="1" applyFill="1" applyBorder="1" applyAlignment="1">
      <alignment horizontal="center" vertical="center" wrapText="1"/>
    </xf>
    <xf numFmtId="0" fontId="1" fillId="0" borderId="6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>
      <alignment/>
    </xf>
    <xf numFmtId="181" fontId="13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81" fontId="2" fillId="0" borderId="0" xfId="0" applyNumberFormat="1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81" fontId="2" fillId="0" borderId="14" xfId="0" applyNumberFormat="1" applyFont="1" applyFill="1" applyBorder="1" applyAlignment="1">
      <alignment horizontal="center" vertical="center"/>
    </xf>
    <xf numFmtId="181" fontId="2" fillId="0" borderId="15" xfId="0" applyNumberFormat="1" applyFont="1" applyFill="1" applyBorder="1" applyAlignment="1">
      <alignment horizontal="center" vertical="center"/>
    </xf>
    <xf numFmtId="181" fontId="2" fillId="0" borderId="1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181" fontId="2" fillId="0" borderId="34" xfId="0" applyNumberFormat="1" applyFont="1" applyFill="1" applyBorder="1" applyAlignment="1">
      <alignment horizontal="center" vertical="center"/>
    </xf>
    <xf numFmtId="181" fontId="2" fillId="0" borderId="27" xfId="0" applyNumberFormat="1" applyFont="1" applyFill="1" applyBorder="1" applyAlignment="1">
      <alignment horizontal="center" vertical="center"/>
    </xf>
    <xf numFmtId="181" fontId="2" fillId="0" borderId="22" xfId="0" applyNumberFormat="1" applyFont="1" applyFill="1" applyBorder="1" applyAlignment="1">
      <alignment horizontal="center" vertical="center"/>
    </xf>
    <xf numFmtId="181" fontId="2" fillId="0" borderId="22" xfId="0" applyNumberFormat="1" applyFont="1" applyFill="1" applyBorder="1" applyAlignment="1" applyProtection="1">
      <alignment horizontal="center" vertical="center"/>
      <protection/>
    </xf>
    <xf numFmtId="18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>
      <alignment vertical="center"/>
    </xf>
    <xf numFmtId="181" fontId="2" fillId="0" borderId="63" xfId="0" applyNumberFormat="1" applyFont="1" applyBorder="1" applyAlignment="1" applyProtection="1">
      <alignment vertical="center" wrapText="1"/>
      <protection/>
    </xf>
    <xf numFmtId="181" fontId="1" fillId="0" borderId="64" xfId="0" applyNumberFormat="1" applyFont="1" applyFill="1" applyBorder="1" applyAlignment="1">
      <alignment vertical="center"/>
    </xf>
    <xf numFmtId="181" fontId="2" fillId="0" borderId="10" xfId="0" applyNumberFormat="1" applyFont="1" applyBorder="1" applyAlignment="1">
      <alignment vertical="center" wrapText="1"/>
    </xf>
    <xf numFmtId="181" fontId="2" fillId="0" borderId="62" xfId="0" applyNumberFormat="1" applyFont="1" applyBorder="1" applyAlignment="1" applyProtection="1">
      <alignment vertical="center" wrapText="1"/>
      <protection/>
    </xf>
    <xf numFmtId="181" fontId="2" fillId="0" borderId="65" xfId="0" applyNumberFormat="1" applyFont="1" applyBorder="1" applyAlignment="1" applyProtection="1">
      <alignment vertical="center" wrapText="1"/>
      <protection/>
    </xf>
    <xf numFmtId="181" fontId="2" fillId="0" borderId="66" xfId="0" applyNumberFormat="1" applyFont="1" applyBorder="1" applyAlignment="1" applyProtection="1">
      <alignment vertical="center" wrapText="1"/>
      <protection/>
    </xf>
    <xf numFmtId="181" fontId="2" fillId="0" borderId="67" xfId="0" applyNumberFormat="1" applyFont="1" applyBorder="1" applyAlignment="1" applyProtection="1">
      <alignment vertical="center" wrapText="1"/>
      <protection/>
    </xf>
    <xf numFmtId="1" fontId="2" fillId="0" borderId="19" xfId="0" applyNumberFormat="1" applyFont="1" applyFill="1" applyBorder="1" applyAlignment="1">
      <alignment vertical="center"/>
    </xf>
    <xf numFmtId="181" fontId="2" fillId="0" borderId="68" xfId="0" applyNumberFormat="1" applyFont="1" applyBorder="1" applyAlignment="1" applyProtection="1">
      <alignment vertical="center" wrapText="1"/>
      <protection/>
    </xf>
    <xf numFmtId="181" fontId="1" fillId="0" borderId="60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181" fontId="2" fillId="0" borderId="69" xfId="0" applyNumberFormat="1" applyFont="1" applyBorder="1" applyAlignment="1" applyProtection="1">
      <alignment vertical="center" wrapText="1"/>
      <protection/>
    </xf>
    <xf numFmtId="181" fontId="2" fillId="0" borderId="70" xfId="0" applyNumberFormat="1" applyFont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>
      <alignment horizontal="center" vertical="center"/>
    </xf>
    <xf numFmtId="181" fontId="2" fillId="0" borderId="66" xfId="0" applyNumberFormat="1" applyFont="1" applyBorder="1" applyAlignment="1">
      <alignment vertical="center" wrapText="1"/>
    </xf>
    <xf numFmtId="181" fontId="2" fillId="0" borderId="60" xfId="0" applyNumberFormat="1" applyFont="1" applyFill="1" applyBorder="1" applyAlignment="1">
      <alignment horizontal="center" vertical="center"/>
    </xf>
    <xf numFmtId="181" fontId="2" fillId="0" borderId="67" xfId="0" applyNumberFormat="1" applyFont="1" applyBorder="1" applyAlignment="1">
      <alignment vertical="center" wrapText="1"/>
    </xf>
    <xf numFmtId="181" fontId="2" fillId="0" borderId="71" xfId="0" applyNumberFormat="1" applyFont="1" applyBorder="1" applyAlignment="1">
      <alignment vertical="center" wrapText="1"/>
    </xf>
    <xf numFmtId="181" fontId="2" fillId="0" borderId="72" xfId="0" applyNumberFormat="1" applyFont="1" applyBorder="1" applyAlignment="1">
      <alignment vertical="center" wrapText="1"/>
    </xf>
    <xf numFmtId="181" fontId="2" fillId="0" borderId="60" xfId="0" applyNumberFormat="1" applyFont="1" applyFill="1" applyBorder="1" applyAlignment="1">
      <alignment vertical="center"/>
    </xf>
    <xf numFmtId="181" fontId="2" fillId="0" borderId="48" xfId="0" applyNumberFormat="1" applyFont="1" applyBorder="1" applyAlignment="1" applyProtection="1">
      <alignment vertical="center" wrapText="1"/>
      <protection/>
    </xf>
    <xf numFmtId="181" fontId="2" fillId="0" borderId="73" xfId="0" applyNumberFormat="1" applyFont="1" applyBorder="1" applyAlignment="1" applyProtection="1">
      <alignment vertical="center" wrapText="1"/>
      <protection/>
    </xf>
    <xf numFmtId="181" fontId="2" fillId="0" borderId="66" xfId="0" applyNumberFormat="1" applyFont="1" applyBorder="1" applyAlignment="1">
      <alignment horizontal="right" vertical="center" wrapText="1"/>
    </xf>
    <xf numFmtId="181" fontId="2" fillId="0" borderId="68" xfId="0" applyNumberFormat="1" applyFont="1" applyBorder="1" applyAlignment="1">
      <alignment vertical="center" wrapText="1"/>
    </xf>
    <xf numFmtId="181" fontId="2" fillId="0" borderId="41" xfId="0" applyNumberFormat="1" applyFont="1" applyBorder="1" applyAlignment="1">
      <alignment vertical="center" wrapText="1"/>
    </xf>
    <xf numFmtId="181" fontId="2" fillId="0" borderId="74" xfId="0" applyNumberFormat="1" applyFont="1" applyBorder="1" applyAlignment="1">
      <alignment vertical="center" wrapText="1"/>
    </xf>
    <xf numFmtId="181" fontId="2" fillId="0" borderId="69" xfId="0" applyNumberFormat="1" applyFont="1" applyBorder="1" applyAlignment="1">
      <alignment horizontal="right" vertical="center" wrapText="1"/>
    </xf>
    <xf numFmtId="181" fontId="2" fillId="0" borderId="69" xfId="0" applyNumberFormat="1" applyFont="1" applyBorder="1" applyAlignment="1">
      <alignment vertical="center" wrapText="1"/>
    </xf>
    <xf numFmtId="181" fontId="2" fillId="0" borderId="75" xfId="0" applyNumberFormat="1" applyFont="1" applyBorder="1" applyAlignment="1">
      <alignment vertical="center" wrapText="1"/>
    </xf>
    <xf numFmtId="181" fontId="2" fillId="0" borderId="76" xfId="0" applyNumberFormat="1" applyFont="1" applyBorder="1" applyAlignment="1">
      <alignment vertical="center" wrapText="1"/>
    </xf>
    <xf numFmtId="0" fontId="3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/>
    </xf>
    <xf numFmtId="181" fontId="13" fillId="0" borderId="0" xfId="0" applyNumberFormat="1" applyFont="1" applyFill="1" applyAlignment="1">
      <alignment horizontal="center"/>
    </xf>
    <xf numFmtId="0" fontId="2" fillId="8" borderId="0" xfId="0" applyNumberFormat="1" applyFont="1" applyFill="1" applyAlignment="1">
      <alignment/>
    </xf>
    <xf numFmtId="181" fontId="2" fillId="8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181" fontId="2" fillId="8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181" fontId="2" fillId="8" borderId="48" xfId="0" applyNumberFormat="1" applyFont="1" applyFill="1" applyBorder="1" applyAlignment="1" applyProtection="1">
      <alignment horizontal="center" vertical="center"/>
      <protection/>
    </xf>
    <xf numFmtId="181" fontId="2" fillId="8" borderId="36" xfId="0" applyNumberFormat="1" applyFont="1" applyFill="1" applyBorder="1" applyAlignment="1" applyProtection="1">
      <alignment horizontal="center" vertical="center"/>
      <protection/>
    </xf>
    <xf numFmtId="181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8" borderId="34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NumberFormat="1" applyFont="1" applyFill="1" applyBorder="1" applyAlignment="1" applyProtection="1">
      <alignment horizontal="center" vertical="center" wrapText="1"/>
      <protection/>
    </xf>
    <xf numFmtId="181" fontId="2" fillId="8" borderId="77" xfId="0" applyNumberFormat="1" applyFont="1" applyFill="1" applyBorder="1" applyAlignment="1" applyProtection="1">
      <alignment horizontal="center" vertical="center"/>
      <protection/>
    </xf>
    <xf numFmtId="181" fontId="2" fillId="0" borderId="77" xfId="0" applyNumberFormat="1" applyFont="1" applyFill="1" applyBorder="1" applyAlignment="1" applyProtection="1">
      <alignment horizontal="center" vertical="center" wrapText="1"/>
      <protection/>
    </xf>
    <xf numFmtId="49" fontId="2" fillId="0" borderId="36" xfId="0" applyNumberFormat="1" applyFont="1" applyFill="1" applyBorder="1" applyAlignment="1" applyProtection="1">
      <alignment vertical="center" wrapText="1"/>
      <protection/>
    </xf>
    <xf numFmtId="49" fontId="2" fillId="0" borderId="40" xfId="0" applyNumberFormat="1" applyFont="1" applyFill="1" applyBorder="1" applyAlignment="1" applyProtection="1">
      <alignment vertical="center" wrapText="1"/>
      <protection/>
    </xf>
    <xf numFmtId="181" fontId="2" fillId="0" borderId="11" xfId="0" applyNumberFormat="1" applyFont="1" applyBorder="1" applyAlignment="1" applyProtection="1">
      <alignment vertical="center" wrapText="1"/>
      <protection/>
    </xf>
    <xf numFmtId="181" fontId="2" fillId="0" borderId="44" xfId="0" applyNumberFormat="1" applyFont="1" applyBorder="1" applyAlignment="1" applyProtection="1">
      <alignment vertical="center" wrapText="1"/>
      <protection/>
    </xf>
    <xf numFmtId="49" fontId="2" fillId="0" borderId="40" xfId="0" applyNumberFormat="1" applyFont="1" applyFill="1" applyBorder="1" applyAlignment="1" applyProtection="1">
      <alignment horizontal="left" vertical="center" wrapText="1"/>
      <protection/>
    </xf>
    <xf numFmtId="181" fontId="2" fillId="8" borderId="0" xfId="0" applyNumberFormat="1" applyFont="1" applyFill="1" applyAlignment="1">
      <alignment horizontal="right" vertical="center"/>
    </xf>
    <xf numFmtId="181" fontId="2" fillId="0" borderId="12" xfId="0" applyNumberFormat="1" applyFont="1" applyFill="1" applyBorder="1" applyAlignment="1" applyProtection="1">
      <alignment horizontal="center" vertical="center" wrapText="1"/>
      <protection/>
    </xf>
    <xf numFmtId="181" fontId="2" fillId="0" borderId="25" xfId="0" applyNumberFormat="1" applyFont="1" applyFill="1" applyBorder="1" applyAlignment="1" applyProtection="1">
      <alignment horizontal="center" vertical="center" wrapText="1"/>
      <protection/>
    </xf>
    <xf numFmtId="181" fontId="2" fillId="0" borderId="39" xfId="0" applyNumberFormat="1" applyFont="1" applyBorder="1" applyAlignment="1" applyProtection="1">
      <alignment vertical="center" wrapText="1"/>
      <protection/>
    </xf>
    <xf numFmtId="181" fontId="2" fillId="0" borderId="10" xfId="0" applyNumberFormat="1" applyFont="1" applyBorder="1" applyAlignment="1" applyProtection="1">
      <alignment vertical="center" wrapText="1"/>
      <protection/>
    </xf>
    <xf numFmtId="181" fontId="2" fillId="0" borderId="78" xfId="0" applyNumberFormat="1" applyFont="1" applyBorder="1" applyAlignment="1" applyProtection="1">
      <alignment vertical="center" wrapText="1"/>
      <protection/>
    </xf>
    <xf numFmtId="181" fontId="14" fillId="0" borderId="59" xfId="0" applyNumberFormat="1" applyFont="1" applyBorder="1" applyAlignment="1">
      <alignment/>
    </xf>
    <xf numFmtId="181" fontId="13" fillId="0" borderId="0" xfId="0" applyNumberFormat="1" applyFont="1" applyBorder="1" applyAlignment="1">
      <alignment/>
    </xf>
    <xf numFmtId="1" fontId="15" fillId="0" borderId="0" xfId="0" applyNumberFormat="1" applyFont="1" applyFill="1" applyAlignment="1">
      <alignment/>
    </xf>
    <xf numFmtId="182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281"/>
    </row>
    <row r="3" ht="102" customHeight="1">
      <c r="A3" s="282" t="s">
        <v>0</v>
      </c>
    </row>
    <row r="4" ht="107.25" customHeight="1">
      <c r="A4" s="283" t="s">
        <v>1</v>
      </c>
    </row>
    <row r="5" ht="409.5" customHeight="1" hidden="1">
      <c r="A5" s="284"/>
    </row>
    <row r="6" ht="29.25" customHeight="1">
      <c r="A6" s="285"/>
    </row>
    <row r="7" ht="78" customHeight="1"/>
    <row r="8" ht="82.5" customHeight="1">
      <c r="A8" s="286" t="s">
        <v>2</v>
      </c>
    </row>
  </sheetData>
  <sheetProtection/>
  <printOptions horizontalCentered="1" verticalCentered="1"/>
  <pageMargins left="0.59" right="0.59" top="0.59" bottom="0.59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8" sqref="A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122" customWidth="1"/>
  </cols>
  <sheetData>
    <row r="1" spans="1:8" ht="19.5" customHeight="1">
      <c r="A1" s="99"/>
      <c r="B1" s="99"/>
      <c r="C1" s="123"/>
      <c r="D1" s="123"/>
      <c r="E1" s="124"/>
      <c r="F1" s="123"/>
      <c r="G1" s="123"/>
      <c r="H1" s="125" t="s">
        <v>323</v>
      </c>
    </row>
    <row r="2" spans="1:8" ht="25.5" customHeight="1">
      <c r="A2" s="62" t="s">
        <v>324</v>
      </c>
      <c r="B2" s="62"/>
      <c r="C2" s="62"/>
      <c r="D2" s="62"/>
      <c r="E2" s="62"/>
      <c r="F2" s="62"/>
      <c r="G2" s="62"/>
      <c r="H2" s="62"/>
    </row>
    <row r="3" spans="1:8" ht="19.5" customHeight="1">
      <c r="A3" s="101" t="s">
        <v>5</v>
      </c>
      <c r="B3" s="102"/>
      <c r="C3" s="126"/>
      <c r="D3" s="126"/>
      <c r="E3" s="126"/>
      <c r="F3" s="126"/>
      <c r="G3" s="126"/>
      <c r="H3" s="125" t="s">
        <v>6</v>
      </c>
    </row>
    <row r="4" spans="1:8" ht="19.5" customHeight="1">
      <c r="A4" s="103" t="s">
        <v>325</v>
      </c>
      <c r="B4" s="103" t="s">
        <v>326</v>
      </c>
      <c r="C4" s="127" t="s">
        <v>327</v>
      </c>
      <c r="D4" s="127"/>
      <c r="E4" s="128"/>
      <c r="F4" s="128"/>
      <c r="G4" s="128"/>
      <c r="H4" s="127"/>
    </row>
    <row r="5" spans="1:8" ht="19.5" customHeight="1">
      <c r="A5" s="103"/>
      <c r="B5" s="103"/>
      <c r="C5" s="129" t="s">
        <v>59</v>
      </c>
      <c r="D5" s="130" t="s">
        <v>218</v>
      </c>
      <c r="E5" s="131" t="s">
        <v>328</v>
      </c>
      <c r="F5" s="132"/>
      <c r="G5" s="133"/>
      <c r="H5" s="134" t="s">
        <v>223</v>
      </c>
    </row>
    <row r="6" spans="1:8" ht="33.75" customHeight="1">
      <c r="A6" s="78"/>
      <c r="B6" s="78"/>
      <c r="C6" s="135"/>
      <c r="D6" s="136"/>
      <c r="E6" s="137" t="s">
        <v>145</v>
      </c>
      <c r="F6" s="138" t="s">
        <v>329</v>
      </c>
      <c r="G6" s="139" t="s">
        <v>330</v>
      </c>
      <c r="H6" s="136"/>
    </row>
    <row r="7" spans="1:8" ht="19.5" customHeight="1">
      <c r="A7" s="81" t="s">
        <v>16</v>
      </c>
      <c r="B7" s="116" t="s">
        <v>59</v>
      </c>
      <c r="C7" s="140">
        <f>SUM(D7,E7,H7)</f>
        <v>9.64</v>
      </c>
      <c r="D7" s="141">
        <v>0</v>
      </c>
      <c r="E7" s="141">
        <f>SUM(F7,G7)</f>
        <v>9.5</v>
      </c>
      <c r="F7" s="141">
        <v>0</v>
      </c>
      <c r="G7" s="142">
        <v>9.5</v>
      </c>
      <c r="H7" s="143">
        <v>0.14</v>
      </c>
    </row>
    <row r="8" spans="1:8" ht="19.5" customHeight="1">
      <c r="A8" s="81" t="s">
        <v>70</v>
      </c>
      <c r="B8" s="116" t="s">
        <v>71</v>
      </c>
      <c r="C8" s="140">
        <f>SUM(D8,E8,H8)</f>
        <v>9.64</v>
      </c>
      <c r="D8" s="141">
        <v>0</v>
      </c>
      <c r="E8" s="141">
        <f>SUM(F8,G8)</f>
        <v>9.5</v>
      </c>
      <c r="F8" s="141">
        <v>0</v>
      </c>
      <c r="G8" s="142">
        <v>9.5</v>
      </c>
      <c r="H8" s="143">
        <v>0.14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27" sqref="E2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9"/>
      <c r="B1" s="60"/>
      <c r="C1" s="60"/>
      <c r="D1" s="60"/>
      <c r="E1" s="60"/>
      <c r="F1" s="60"/>
      <c r="G1" s="60"/>
      <c r="H1" s="61" t="s">
        <v>331</v>
      </c>
    </row>
    <row r="2" spans="1:8" ht="19.5" customHeight="1">
      <c r="A2" s="62" t="s">
        <v>332</v>
      </c>
      <c r="B2" s="62"/>
      <c r="C2" s="62"/>
      <c r="D2" s="62"/>
      <c r="E2" s="62"/>
      <c r="F2" s="62"/>
      <c r="G2" s="62"/>
      <c r="H2" s="62"/>
    </row>
    <row r="3" spans="1:8" ht="19.5" customHeight="1">
      <c r="A3" s="121" t="s">
        <v>5</v>
      </c>
      <c r="B3" s="63"/>
      <c r="C3" s="63"/>
      <c r="D3" s="63"/>
      <c r="E3" s="63"/>
      <c r="F3" s="64"/>
      <c r="G3" s="64"/>
      <c r="H3" s="65" t="s">
        <v>6</v>
      </c>
    </row>
    <row r="4" spans="1:8" ht="19.5" customHeight="1">
      <c r="A4" s="66" t="s">
        <v>58</v>
      </c>
      <c r="B4" s="67"/>
      <c r="C4" s="67"/>
      <c r="D4" s="67"/>
      <c r="E4" s="68"/>
      <c r="F4" s="69" t="s">
        <v>333</v>
      </c>
      <c r="G4" s="70"/>
      <c r="H4" s="70"/>
    </row>
    <row r="5" spans="1:8" ht="19.5" customHeight="1">
      <c r="A5" s="66" t="s">
        <v>64</v>
      </c>
      <c r="B5" s="67"/>
      <c r="C5" s="68"/>
      <c r="D5" s="71" t="s">
        <v>65</v>
      </c>
      <c r="E5" s="72" t="s">
        <v>66</v>
      </c>
      <c r="F5" s="73" t="s">
        <v>59</v>
      </c>
      <c r="G5" s="73" t="s">
        <v>60</v>
      </c>
      <c r="H5" s="70" t="s">
        <v>61</v>
      </c>
    </row>
    <row r="6" spans="1:8" ht="19.5" customHeight="1">
      <c r="A6" s="74" t="s">
        <v>67</v>
      </c>
      <c r="B6" s="75" t="s">
        <v>68</v>
      </c>
      <c r="C6" s="76" t="s">
        <v>69</v>
      </c>
      <c r="D6" s="77"/>
      <c r="E6" s="78"/>
      <c r="F6" s="79"/>
      <c r="G6" s="79"/>
      <c r="H6" s="80"/>
    </row>
    <row r="7" spans="1:8" ht="19.5" customHeight="1">
      <c r="A7" s="81" t="s">
        <v>16</v>
      </c>
      <c r="B7" s="81" t="s">
        <v>16</v>
      </c>
      <c r="C7" s="81" t="s">
        <v>16</v>
      </c>
      <c r="D7" s="81" t="s">
        <v>16</v>
      </c>
      <c r="E7" s="81" t="s">
        <v>16</v>
      </c>
      <c r="F7" s="82">
        <f aca="true" t="shared" si="0" ref="F7:F16">SUM(G7,H7)</f>
        <v>0</v>
      </c>
      <c r="G7" s="83" t="s">
        <v>16</v>
      </c>
      <c r="H7" s="84" t="s">
        <v>16</v>
      </c>
    </row>
    <row r="8" spans="1:8" ht="19.5" customHeight="1">
      <c r="A8" s="81" t="s">
        <v>16</v>
      </c>
      <c r="B8" s="81" t="s">
        <v>16</v>
      </c>
      <c r="C8" s="81" t="s">
        <v>16</v>
      </c>
      <c r="D8" s="81" t="s">
        <v>16</v>
      </c>
      <c r="E8" s="81" t="s">
        <v>16</v>
      </c>
      <c r="F8" s="82">
        <f t="shared" si="0"/>
        <v>0</v>
      </c>
      <c r="G8" s="83" t="s">
        <v>16</v>
      </c>
      <c r="H8" s="84" t="s">
        <v>16</v>
      </c>
    </row>
    <row r="9" spans="1:8" ht="19.5" customHeight="1">
      <c r="A9" s="81" t="s">
        <v>16</v>
      </c>
      <c r="B9" s="81" t="s">
        <v>16</v>
      </c>
      <c r="C9" s="81" t="s">
        <v>16</v>
      </c>
      <c r="D9" s="81" t="s">
        <v>16</v>
      </c>
      <c r="E9" s="81" t="s">
        <v>16</v>
      </c>
      <c r="F9" s="82">
        <f t="shared" si="0"/>
        <v>0</v>
      </c>
      <c r="G9" s="83" t="s">
        <v>16</v>
      </c>
      <c r="H9" s="84" t="s">
        <v>16</v>
      </c>
    </row>
    <row r="10" spans="1:8" ht="19.5" customHeight="1">
      <c r="A10" s="81" t="s">
        <v>16</v>
      </c>
      <c r="B10" s="81" t="s">
        <v>16</v>
      </c>
      <c r="C10" s="81" t="s">
        <v>16</v>
      </c>
      <c r="D10" s="81" t="s">
        <v>16</v>
      </c>
      <c r="E10" s="81" t="s">
        <v>16</v>
      </c>
      <c r="F10" s="82">
        <f t="shared" si="0"/>
        <v>0</v>
      </c>
      <c r="G10" s="83" t="s">
        <v>16</v>
      </c>
      <c r="H10" s="84" t="s">
        <v>16</v>
      </c>
    </row>
    <row r="11" spans="1:8" ht="19.5" customHeight="1">
      <c r="A11" s="81" t="s">
        <v>16</v>
      </c>
      <c r="B11" s="81" t="s">
        <v>16</v>
      </c>
      <c r="C11" s="81" t="s">
        <v>16</v>
      </c>
      <c r="D11" s="81" t="s">
        <v>16</v>
      </c>
      <c r="E11" s="81" t="s">
        <v>16</v>
      </c>
      <c r="F11" s="82">
        <f t="shared" si="0"/>
        <v>0</v>
      </c>
      <c r="G11" s="83" t="s">
        <v>16</v>
      </c>
      <c r="H11" s="84" t="s">
        <v>16</v>
      </c>
    </row>
    <row r="12" spans="1:8" ht="19.5" customHeight="1">
      <c r="A12" s="81" t="s">
        <v>16</v>
      </c>
      <c r="B12" s="81" t="s">
        <v>16</v>
      </c>
      <c r="C12" s="81" t="s">
        <v>16</v>
      </c>
      <c r="D12" s="81" t="s">
        <v>16</v>
      </c>
      <c r="E12" s="81" t="s">
        <v>16</v>
      </c>
      <c r="F12" s="82">
        <f t="shared" si="0"/>
        <v>0</v>
      </c>
      <c r="G12" s="83" t="s">
        <v>16</v>
      </c>
      <c r="H12" s="84" t="s">
        <v>16</v>
      </c>
    </row>
    <row r="13" spans="1:8" ht="19.5" customHeight="1">
      <c r="A13" s="81" t="s">
        <v>16</v>
      </c>
      <c r="B13" s="81" t="s">
        <v>16</v>
      </c>
      <c r="C13" s="81" t="s">
        <v>16</v>
      </c>
      <c r="D13" s="81" t="s">
        <v>16</v>
      </c>
      <c r="E13" s="81" t="s">
        <v>16</v>
      </c>
      <c r="F13" s="82">
        <f t="shared" si="0"/>
        <v>0</v>
      </c>
      <c r="G13" s="83" t="s">
        <v>16</v>
      </c>
      <c r="H13" s="84" t="s">
        <v>16</v>
      </c>
    </row>
    <row r="14" spans="1:8" ht="19.5" customHeight="1">
      <c r="A14" s="81" t="s">
        <v>16</v>
      </c>
      <c r="B14" s="81" t="s">
        <v>16</v>
      </c>
      <c r="C14" s="81" t="s">
        <v>16</v>
      </c>
      <c r="D14" s="81" t="s">
        <v>16</v>
      </c>
      <c r="E14" s="81" t="s">
        <v>16</v>
      </c>
      <c r="F14" s="82">
        <f t="shared" si="0"/>
        <v>0</v>
      </c>
      <c r="G14" s="83" t="s">
        <v>16</v>
      </c>
      <c r="H14" s="84" t="s">
        <v>16</v>
      </c>
    </row>
    <row r="15" spans="1:8" ht="19.5" customHeight="1">
      <c r="A15" s="81" t="s">
        <v>16</v>
      </c>
      <c r="B15" s="81" t="s">
        <v>16</v>
      </c>
      <c r="C15" s="81" t="s">
        <v>16</v>
      </c>
      <c r="D15" s="81" t="s">
        <v>16</v>
      </c>
      <c r="E15" s="81" t="s">
        <v>16</v>
      </c>
      <c r="F15" s="82">
        <f t="shared" si="0"/>
        <v>0</v>
      </c>
      <c r="G15" s="83" t="s">
        <v>16</v>
      </c>
      <c r="H15" s="84" t="s">
        <v>16</v>
      </c>
    </row>
    <row r="16" spans="1:8" ht="19.5" customHeight="1">
      <c r="A16" s="81" t="s">
        <v>16</v>
      </c>
      <c r="B16" s="81" t="s">
        <v>16</v>
      </c>
      <c r="C16" s="81" t="s">
        <v>16</v>
      </c>
      <c r="D16" s="81" t="s">
        <v>16</v>
      </c>
      <c r="E16" s="81" t="s">
        <v>16</v>
      </c>
      <c r="F16" s="82">
        <f t="shared" si="0"/>
        <v>0</v>
      </c>
      <c r="G16" s="83" t="s">
        <v>16</v>
      </c>
      <c r="H16" s="84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9"/>
      <c r="B1" s="99"/>
      <c r="C1" s="99"/>
      <c r="D1" s="99"/>
      <c r="E1" s="100"/>
      <c r="F1" s="99"/>
      <c r="G1" s="99"/>
      <c r="H1" s="65" t="s">
        <v>334</v>
      </c>
    </row>
    <row r="2" spans="1:8" ht="25.5" customHeight="1">
      <c r="A2" s="62" t="s">
        <v>335</v>
      </c>
      <c r="B2" s="62"/>
      <c r="C2" s="62"/>
      <c r="D2" s="62"/>
      <c r="E2" s="62"/>
      <c r="F2" s="62"/>
      <c r="G2" s="62"/>
      <c r="H2" s="62"/>
    </row>
    <row r="3" spans="1:8" ht="19.5" customHeight="1">
      <c r="A3" s="101" t="s">
        <v>5</v>
      </c>
      <c r="B3" s="102"/>
      <c r="C3" s="102"/>
      <c r="D3" s="102"/>
      <c r="E3" s="102"/>
      <c r="F3" s="102"/>
      <c r="G3" s="102"/>
      <c r="H3" s="65" t="s">
        <v>6</v>
      </c>
    </row>
    <row r="4" spans="1:8" ht="19.5" customHeight="1">
      <c r="A4" s="103" t="s">
        <v>325</v>
      </c>
      <c r="B4" s="103" t="s">
        <v>326</v>
      </c>
      <c r="C4" s="70" t="s">
        <v>327</v>
      </c>
      <c r="D4" s="70"/>
      <c r="E4" s="104"/>
      <c r="F4" s="104"/>
      <c r="G4" s="104"/>
      <c r="H4" s="70"/>
    </row>
    <row r="5" spans="1:8" ht="19.5" customHeight="1">
      <c r="A5" s="103"/>
      <c r="B5" s="103"/>
      <c r="C5" s="105" t="s">
        <v>59</v>
      </c>
      <c r="D5" s="106" t="s">
        <v>218</v>
      </c>
      <c r="E5" s="107" t="s">
        <v>328</v>
      </c>
      <c r="F5" s="108"/>
      <c r="G5" s="109"/>
      <c r="H5" s="110" t="s">
        <v>223</v>
      </c>
    </row>
    <row r="6" spans="1:8" ht="33.75" customHeight="1">
      <c r="A6" s="78"/>
      <c r="B6" s="78"/>
      <c r="C6" s="111"/>
      <c r="D6" s="79"/>
      <c r="E6" s="112" t="s">
        <v>145</v>
      </c>
      <c r="F6" s="113" t="s">
        <v>329</v>
      </c>
      <c r="G6" s="114" t="s">
        <v>330</v>
      </c>
      <c r="H6" s="115"/>
    </row>
    <row r="7" spans="1:8" ht="19.5" customHeight="1">
      <c r="A7" s="81" t="s">
        <v>16</v>
      </c>
      <c r="B7" s="116" t="s">
        <v>16</v>
      </c>
      <c r="C7" s="117">
        <f aca="true" t="shared" si="0" ref="C7:C16">SUM(D7,E7,H7)</f>
        <v>0</v>
      </c>
      <c r="D7" s="118" t="s">
        <v>16</v>
      </c>
      <c r="E7" s="118">
        <f aca="true" t="shared" si="1" ref="E7:E16">SUM(F7,G7)</f>
        <v>0</v>
      </c>
      <c r="F7" s="118" t="s">
        <v>16</v>
      </c>
      <c r="G7" s="119" t="s">
        <v>16</v>
      </c>
      <c r="H7" s="120" t="s">
        <v>16</v>
      </c>
    </row>
    <row r="8" spans="1:8" ht="19.5" customHeight="1">
      <c r="A8" s="81" t="s">
        <v>16</v>
      </c>
      <c r="B8" s="116" t="s">
        <v>16</v>
      </c>
      <c r="C8" s="117">
        <f t="shared" si="0"/>
        <v>0</v>
      </c>
      <c r="D8" s="118" t="s">
        <v>16</v>
      </c>
      <c r="E8" s="118">
        <f t="shared" si="1"/>
        <v>0</v>
      </c>
      <c r="F8" s="118" t="s">
        <v>16</v>
      </c>
      <c r="G8" s="119" t="s">
        <v>16</v>
      </c>
      <c r="H8" s="120" t="s">
        <v>16</v>
      </c>
    </row>
    <row r="9" spans="1:8" ht="19.5" customHeight="1">
      <c r="A9" s="81" t="s">
        <v>16</v>
      </c>
      <c r="B9" s="116" t="s">
        <v>16</v>
      </c>
      <c r="C9" s="117">
        <f t="shared" si="0"/>
        <v>0</v>
      </c>
      <c r="D9" s="118" t="s">
        <v>16</v>
      </c>
      <c r="E9" s="118">
        <f t="shared" si="1"/>
        <v>0</v>
      </c>
      <c r="F9" s="118" t="s">
        <v>16</v>
      </c>
      <c r="G9" s="119" t="s">
        <v>16</v>
      </c>
      <c r="H9" s="120" t="s">
        <v>16</v>
      </c>
    </row>
    <row r="10" spans="1:8" ht="19.5" customHeight="1">
      <c r="A10" s="81" t="s">
        <v>16</v>
      </c>
      <c r="B10" s="116" t="s">
        <v>16</v>
      </c>
      <c r="C10" s="117">
        <f t="shared" si="0"/>
        <v>0</v>
      </c>
      <c r="D10" s="118" t="s">
        <v>16</v>
      </c>
      <c r="E10" s="118">
        <f t="shared" si="1"/>
        <v>0</v>
      </c>
      <c r="F10" s="118" t="s">
        <v>16</v>
      </c>
      <c r="G10" s="119" t="s">
        <v>16</v>
      </c>
      <c r="H10" s="120" t="s">
        <v>16</v>
      </c>
    </row>
    <row r="11" spans="1:8" ht="19.5" customHeight="1">
      <c r="A11" s="81" t="s">
        <v>16</v>
      </c>
      <c r="B11" s="116" t="s">
        <v>16</v>
      </c>
      <c r="C11" s="117">
        <f t="shared" si="0"/>
        <v>0</v>
      </c>
      <c r="D11" s="118" t="s">
        <v>16</v>
      </c>
      <c r="E11" s="118">
        <f t="shared" si="1"/>
        <v>0</v>
      </c>
      <c r="F11" s="118" t="s">
        <v>16</v>
      </c>
      <c r="G11" s="119" t="s">
        <v>16</v>
      </c>
      <c r="H11" s="120" t="s">
        <v>16</v>
      </c>
    </row>
    <row r="12" spans="1:8" ht="19.5" customHeight="1">
      <c r="A12" s="81" t="s">
        <v>16</v>
      </c>
      <c r="B12" s="116" t="s">
        <v>16</v>
      </c>
      <c r="C12" s="117">
        <f t="shared" si="0"/>
        <v>0</v>
      </c>
      <c r="D12" s="118" t="s">
        <v>16</v>
      </c>
      <c r="E12" s="118">
        <f t="shared" si="1"/>
        <v>0</v>
      </c>
      <c r="F12" s="118" t="s">
        <v>16</v>
      </c>
      <c r="G12" s="119" t="s">
        <v>16</v>
      </c>
      <c r="H12" s="120" t="s">
        <v>16</v>
      </c>
    </row>
    <row r="13" spans="1:8" ht="19.5" customHeight="1">
      <c r="A13" s="81" t="s">
        <v>16</v>
      </c>
      <c r="B13" s="116" t="s">
        <v>16</v>
      </c>
      <c r="C13" s="117">
        <f t="shared" si="0"/>
        <v>0</v>
      </c>
      <c r="D13" s="118" t="s">
        <v>16</v>
      </c>
      <c r="E13" s="118">
        <f t="shared" si="1"/>
        <v>0</v>
      </c>
      <c r="F13" s="118" t="s">
        <v>16</v>
      </c>
      <c r="G13" s="119" t="s">
        <v>16</v>
      </c>
      <c r="H13" s="120" t="s">
        <v>16</v>
      </c>
    </row>
    <row r="14" spans="1:8" ht="19.5" customHeight="1">
      <c r="A14" s="81" t="s">
        <v>16</v>
      </c>
      <c r="B14" s="116" t="s">
        <v>16</v>
      </c>
      <c r="C14" s="117">
        <f t="shared" si="0"/>
        <v>0</v>
      </c>
      <c r="D14" s="118" t="s">
        <v>16</v>
      </c>
      <c r="E14" s="118">
        <f t="shared" si="1"/>
        <v>0</v>
      </c>
      <c r="F14" s="118" t="s">
        <v>16</v>
      </c>
      <c r="G14" s="119" t="s">
        <v>16</v>
      </c>
      <c r="H14" s="120" t="s">
        <v>16</v>
      </c>
    </row>
    <row r="15" spans="1:8" ht="19.5" customHeight="1">
      <c r="A15" s="81" t="s">
        <v>16</v>
      </c>
      <c r="B15" s="116" t="s">
        <v>16</v>
      </c>
      <c r="C15" s="117">
        <f t="shared" si="0"/>
        <v>0</v>
      </c>
      <c r="D15" s="118" t="s">
        <v>16</v>
      </c>
      <c r="E15" s="118">
        <f t="shared" si="1"/>
        <v>0</v>
      </c>
      <c r="F15" s="118" t="s">
        <v>16</v>
      </c>
      <c r="G15" s="119" t="s">
        <v>16</v>
      </c>
      <c r="H15" s="120" t="s">
        <v>16</v>
      </c>
    </row>
    <row r="16" spans="1:8" ht="19.5" customHeight="1">
      <c r="A16" s="81" t="s">
        <v>16</v>
      </c>
      <c r="B16" s="116" t="s">
        <v>16</v>
      </c>
      <c r="C16" s="117">
        <f t="shared" si="0"/>
        <v>0</v>
      </c>
      <c r="D16" s="118" t="s">
        <v>16</v>
      </c>
      <c r="E16" s="118">
        <f t="shared" si="1"/>
        <v>0</v>
      </c>
      <c r="F16" s="118" t="s">
        <v>16</v>
      </c>
      <c r="G16" s="119" t="s">
        <v>16</v>
      </c>
      <c r="H16" s="120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13" sqref="E1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59"/>
      <c r="B1" s="60"/>
      <c r="C1" s="60"/>
      <c r="D1" s="60"/>
      <c r="E1" s="60"/>
      <c r="F1" s="60"/>
      <c r="G1" s="60"/>
      <c r="H1" s="61" t="s">
        <v>336</v>
      </c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</row>
    <row r="2" spans="1:245" ht="19.5" customHeight="1">
      <c r="A2" s="62" t="s">
        <v>337</v>
      </c>
      <c r="B2" s="62"/>
      <c r="C2" s="62"/>
      <c r="D2" s="62"/>
      <c r="E2" s="62"/>
      <c r="F2" s="62"/>
      <c r="G2" s="62"/>
      <c r="H2" s="62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</row>
    <row r="3" spans="1:245" ht="19.5" customHeight="1">
      <c r="A3" s="63" t="s">
        <v>16</v>
      </c>
      <c r="B3" s="63"/>
      <c r="C3" s="63"/>
      <c r="D3" s="63"/>
      <c r="E3" s="63"/>
      <c r="F3" s="64"/>
      <c r="G3" s="64"/>
      <c r="H3" s="65" t="s">
        <v>338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</row>
    <row r="4" spans="1:245" ht="19.5" customHeight="1">
      <c r="A4" s="66" t="s">
        <v>58</v>
      </c>
      <c r="B4" s="67"/>
      <c r="C4" s="67"/>
      <c r="D4" s="67"/>
      <c r="E4" s="68"/>
      <c r="F4" s="69" t="s">
        <v>339</v>
      </c>
      <c r="G4" s="70"/>
      <c r="H4" s="70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</row>
    <row r="5" spans="1:245" ht="19.5" customHeight="1">
      <c r="A5" s="66" t="s">
        <v>64</v>
      </c>
      <c r="B5" s="67"/>
      <c r="C5" s="68"/>
      <c r="D5" s="71" t="s">
        <v>65</v>
      </c>
      <c r="E5" s="72" t="s">
        <v>66</v>
      </c>
      <c r="F5" s="73" t="s">
        <v>59</v>
      </c>
      <c r="G5" s="73" t="s">
        <v>60</v>
      </c>
      <c r="H5" s="70" t="s">
        <v>61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</row>
    <row r="6" spans="1:245" ht="19.5" customHeight="1">
      <c r="A6" s="74" t="s">
        <v>67</v>
      </c>
      <c r="B6" s="75" t="s">
        <v>68</v>
      </c>
      <c r="C6" s="76" t="s">
        <v>69</v>
      </c>
      <c r="D6" s="77"/>
      <c r="E6" s="78"/>
      <c r="F6" s="79"/>
      <c r="G6" s="79"/>
      <c r="H6" s="80"/>
      <c r="I6" s="98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</row>
    <row r="7" spans="1:245" ht="19.5" customHeight="1">
      <c r="A7" s="81" t="s">
        <v>16</v>
      </c>
      <c r="B7" s="81" t="s">
        <v>16</v>
      </c>
      <c r="C7" s="81" t="s">
        <v>16</v>
      </c>
      <c r="D7" s="81" t="s">
        <v>16</v>
      </c>
      <c r="E7" s="81" t="s">
        <v>16</v>
      </c>
      <c r="F7" s="82" t="s">
        <v>16</v>
      </c>
      <c r="G7" s="83" t="s">
        <v>16</v>
      </c>
      <c r="H7" s="84" t="s">
        <v>16</v>
      </c>
      <c r="I7" s="98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</row>
    <row r="8" spans="1:245" ht="19.5" customHeight="1">
      <c r="A8" s="85"/>
      <c r="B8" s="85"/>
      <c r="C8" s="85"/>
      <c r="D8" s="86"/>
      <c r="E8" s="87"/>
      <c r="F8" s="87"/>
      <c r="G8" s="87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</row>
    <row r="9" spans="1:245" ht="19.5" customHeight="1">
      <c r="A9" s="88"/>
      <c r="B9" s="88"/>
      <c r="C9" s="88"/>
      <c r="D9" s="89"/>
      <c r="E9" s="89"/>
      <c r="F9" s="89"/>
      <c r="G9" s="89"/>
      <c r="H9" s="89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</row>
    <row r="10" spans="1:245" ht="19.5" customHeight="1">
      <c r="A10" s="88"/>
      <c r="B10" s="88"/>
      <c r="C10" s="88"/>
      <c r="D10" s="88"/>
      <c r="E10" s="88"/>
      <c r="F10" s="88"/>
      <c r="G10" s="88"/>
      <c r="H10" s="89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</row>
    <row r="11" spans="1:245" ht="19.5" customHeight="1">
      <c r="A11" s="88"/>
      <c r="B11" s="88"/>
      <c r="C11" s="88"/>
      <c r="D11" s="89"/>
      <c r="E11" s="89"/>
      <c r="F11" s="89"/>
      <c r="G11" s="89"/>
      <c r="H11" s="89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</row>
    <row r="12" spans="1:245" ht="19.5" customHeight="1">
      <c r="A12" s="88"/>
      <c r="B12" s="88"/>
      <c r="C12" s="88"/>
      <c r="D12" s="89"/>
      <c r="E12" s="89"/>
      <c r="F12" s="89"/>
      <c r="G12" s="89"/>
      <c r="H12" s="89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</row>
    <row r="13" spans="1:245" ht="19.5" customHeight="1">
      <c r="A13" s="88"/>
      <c r="B13" s="88"/>
      <c r="C13" s="88"/>
      <c r="D13" s="88"/>
      <c r="E13" s="88"/>
      <c r="F13" s="88"/>
      <c r="G13" s="88"/>
      <c r="H13" s="89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</row>
    <row r="14" spans="1:245" ht="19.5" customHeight="1">
      <c r="A14" s="88"/>
      <c r="B14" s="88"/>
      <c r="C14" s="88"/>
      <c r="D14" s="89"/>
      <c r="E14" s="89"/>
      <c r="F14" s="89"/>
      <c r="G14" s="89"/>
      <c r="H14" s="89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</row>
    <row r="15" spans="1:245" ht="19.5" customHeight="1">
      <c r="A15" s="90"/>
      <c r="B15" s="88"/>
      <c r="C15" s="88"/>
      <c r="D15" s="89"/>
      <c r="E15" s="89"/>
      <c r="F15" s="89"/>
      <c r="G15" s="89"/>
      <c r="H15" s="89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</row>
    <row r="16" spans="1:245" ht="19.5" customHeight="1">
      <c r="A16" s="90"/>
      <c r="B16" s="90"/>
      <c r="C16" s="88"/>
      <c r="D16" s="88"/>
      <c r="E16" s="90"/>
      <c r="F16" s="90"/>
      <c r="G16" s="90"/>
      <c r="H16" s="89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</row>
    <row r="17" spans="1:245" ht="19.5" customHeight="1">
      <c r="A17" s="90"/>
      <c r="B17" s="90"/>
      <c r="C17" s="88"/>
      <c r="D17" s="89"/>
      <c r="E17" s="89"/>
      <c r="F17" s="89"/>
      <c r="G17" s="89"/>
      <c r="H17" s="89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</row>
    <row r="18" spans="1:245" ht="19.5" customHeight="1">
      <c r="A18" s="88"/>
      <c r="B18" s="90"/>
      <c r="C18" s="88"/>
      <c r="D18" s="89"/>
      <c r="E18" s="89"/>
      <c r="F18" s="89"/>
      <c r="G18" s="89"/>
      <c r="H18" s="89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</row>
    <row r="19" spans="1:245" ht="19.5" customHeight="1">
      <c r="A19" s="88"/>
      <c r="B19" s="90"/>
      <c r="C19" s="90"/>
      <c r="D19" s="90"/>
      <c r="E19" s="90"/>
      <c r="F19" s="90"/>
      <c r="G19" s="90"/>
      <c r="H19" s="89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</row>
    <row r="20" spans="1:245" ht="19.5" customHeight="1">
      <c r="A20" s="90"/>
      <c r="B20" s="90"/>
      <c r="C20" s="90"/>
      <c r="D20" s="89"/>
      <c r="E20" s="89"/>
      <c r="F20" s="89"/>
      <c r="G20" s="89"/>
      <c r="H20" s="89"/>
      <c r="I20" s="90"/>
      <c r="J20" s="88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</row>
    <row r="21" spans="1:245" ht="19.5" customHeight="1">
      <c r="A21" s="90"/>
      <c r="B21" s="90"/>
      <c r="C21" s="90"/>
      <c r="D21" s="89"/>
      <c r="E21" s="89"/>
      <c r="F21" s="89"/>
      <c r="G21" s="89"/>
      <c r="H21" s="89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</row>
    <row r="22" spans="1:245" ht="19.5" customHeight="1">
      <c r="A22" s="90"/>
      <c r="B22" s="90"/>
      <c r="C22" s="90"/>
      <c r="D22" s="90"/>
      <c r="E22" s="90"/>
      <c r="F22" s="90"/>
      <c r="G22" s="90"/>
      <c r="H22" s="89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</row>
    <row r="23" spans="1:245" ht="19.5" customHeight="1">
      <c r="A23" s="90"/>
      <c r="B23" s="90"/>
      <c r="C23" s="90"/>
      <c r="D23" s="89"/>
      <c r="E23" s="89"/>
      <c r="F23" s="89"/>
      <c r="G23" s="89"/>
      <c r="H23" s="89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</row>
    <row r="24" spans="1:245" ht="19.5" customHeight="1">
      <c r="A24" s="90"/>
      <c r="B24" s="90"/>
      <c r="C24" s="90"/>
      <c r="D24" s="89"/>
      <c r="E24" s="89"/>
      <c r="F24" s="89"/>
      <c r="G24" s="89"/>
      <c r="H24" s="89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</row>
    <row r="25" spans="1:245" ht="19.5" customHeight="1">
      <c r="A25" s="90"/>
      <c r="B25" s="90"/>
      <c r="C25" s="90"/>
      <c r="D25" s="90"/>
      <c r="E25" s="90"/>
      <c r="F25" s="90"/>
      <c r="G25" s="90"/>
      <c r="H25" s="89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</row>
    <row r="26" spans="1:245" ht="19.5" customHeight="1">
      <c r="A26" s="90"/>
      <c r="B26" s="90"/>
      <c r="C26" s="90"/>
      <c r="D26" s="89"/>
      <c r="E26" s="89"/>
      <c r="F26" s="89"/>
      <c r="G26" s="89"/>
      <c r="H26" s="89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</row>
    <row r="27" spans="1:245" ht="19.5" customHeight="1">
      <c r="A27" s="90"/>
      <c r="B27" s="90"/>
      <c r="C27" s="90"/>
      <c r="D27" s="89"/>
      <c r="E27" s="89"/>
      <c r="F27" s="89"/>
      <c r="G27" s="89"/>
      <c r="H27" s="89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</row>
    <row r="28" spans="1:245" ht="19.5" customHeight="1">
      <c r="A28" s="90"/>
      <c r="B28" s="90"/>
      <c r="C28" s="90"/>
      <c r="D28" s="90"/>
      <c r="E28" s="90"/>
      <c r="F28" s="90"/>
      <c r="G28" s="90"/>
      <c r="H28" s="89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</row>
    <row r="29" spans="1:245" ht="19.5" customHeight="1">
      <c r="A29" s="90"/>
      <c r="B29" s="90"/>
      <c r="C29" s="90"/>
      <c r="D29" s="89"/>
      <c r="E29" s="89"/>
      <c r="F29" s="89"/>
      <c r="G29" s="89"/>
      <c r="H29" s="89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</row>
    <row r="30" spans="1:245" ht="19.5" customHeight="1">
      <c r="A30" s="90"/>
      <c r="B30" s="90"/>
      <c r="C30" s="90"/>
      <c r="D30" s="89"/>
      <c r="E30" s="89"/>
      <c r="F30" s="89"/>
      <c r="G30" s="89"/>
      <c r="H30" s="89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</row>
    <row r="31" spans="1:245" ht="19.5" customHeight="1">
      <c r="A31" s="90"/>
      <c r="B31" s="90"/>
      <c r="C31" s="90"/>
      <c r="D31" s="90"/>
      <c r="E31" s="90"/>
      <c r="F31" s="90"/>
      <c r="G31" s="90"/>
      <c r="H31" s="89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</row>
    <row r="32" spans="1:245" ht="19.5" customHeight="1">
      <c r="A32" s="90"/>
      <c r="B32" s="90"/>
      <c r="C32" s="90"/>
      <c r="D32" s="90"/>
      <c r="E32" s="91"/>
      <c r="F32" s="91"/>
      <c r="G32" s="91"/>
      <c r="H32" s="89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</row>
    <row r="33" spans="1:245" ht="19.5" customHeight="1">
      <c r="A33" s="90"/>
      <c r="B33" s="90"/>
      <c r="C33" s="90"/>
      <c r="D33" s="90"/>
      <c r="E33" s="91"/>
      <c r="F33" s="91"/>
      <c r="G33" s="91"/>
      <c r="H33" s="89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</row>
    <row r="34" spans="1:245" ht="19.5" customHeight="1">
      <c r="A34" s="90"/>
      <c r="B34" s="90"/>
      <c r="C34" s="90"/>
      <c r="D34" s="90"/>
      <c r="E34" s="90"/>
      <c r="F34" s="90"/>
      <c r="G34" s="90"/>
      <c r="H34" s="89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</row>
    <row r="35" spans="1:245" ht="19.5" customHeight="1">
      <c r="A35" s="90"/>
      <c r="B35" s="90"/>
      <c r="C35" s="90"/>
      <c r="D35" s="90"/>
      <c r="E35" s="92"/>
      <c r="F35" s="92"/>
      <c r="G35" s="92"/>
      <c r="H35" s="89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</row>
    <row r="36" spans="1:245" ht="19.5" customHeight="1">
      <c r="A36" s="93"/>
      <c r="B36" s="93"/>
      <c r="C36" s="93"/>
      <c r="D36" s="93"/>
      <c r="E36" s="94"/>
      <c r="F36" s="94"/>
      <c r="G36" s="94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93"/>
      <c r="GG36" s="93"/>
      <c r="GH36" s="93"/>
      <c r="GI36" s="93"/>
      <c r="GJ36" s="93"/>
      <c r="GK36" s="93"/>
      <c r="GL36" s="93"/>
      <c r="GM36" s="93"/>
      <c r="GN36" s="93"/>
      <c r="GO36" s="93"/>
      <c r="GP36" s="93"/>
      <c r="GQ36" s="93"/>
      <c r="GR36" s="93"/>
      <c r="GS36" s="93"/>
      <c r="GT36" s="93"/>
      <c r="GU36" s="93"/>
      <c r="GV36" s="93"/>
      <c r="GW36" s="93"/>
      <c r="GX36" s="93"/>
      <c r="GY36" s="93"/>
      <c r="GZ36" s="93"/>
      <c r="HA36" s="93"/>
      <c r="HB36" s="93"/>
      <c r="HC36" s="93"/>
      <c r="HD36" s="93"/>
      <c r="HE36" s="93"/>
      <c r="HF36" s="93"/>
      <c r="HG36" s="93"/>
      <c r="HH36" s="93"/>
      <c r="HI36" s="93"/>
      <c r="HJ36" s="93"/>
      <c r="HK36" s="93"/>
      <c r="HL36" s="93"/>
      <c r="HM36" s="93"/>
      <c r="HN36" s="93"/>
      <c r="HO36" s="93"/>
      <c r="HP36" s="93"/>
      <c r="HQ36" s="93"/>
      <c r="HR36" s="93"/>
      <c r="HS36" s="93"/>
      <c r="HT36" s="93"/>
      <c r="HU36" s="93"/>
      <c r="HV36" s="93"/>
      <c r="HW36" s="93"/>
      <c r="HX36" s="93"/>
      <c r="HY36" s="93"/>
      <c r="HZ36" s="93"/>
      <c r="IA36" s="93"/>
      <c r="IB36" s="93"/>
      <c r="IC36" s="93"/>
      <c r="ID36" s="93"/>
      <c r="IE36" s="93"/>
      <c r="IF36" s="93"/>
      <c r="IG36" s="93"/>
      <c r="IH36" s="93"/>
      <c r="II36" s="93"/>
      <c r="IJ36" s="93"/>
      <c r="IK36" s="93"/>
    </row>
    <row r="37" spans="1:245" ht="19.5" customHeight="1">
      <c r="A37" s="95"/>
      <c r="B37" s="95"/>
      <c r="C37" s="95"/>
      <c r="D37" s="95"/>
      <c r="E37" s="95"/>
      <c r="F37" s="95"/>
      <c r="G37" s="95"/>
      <c r="H37" s="96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</row>
    <row r="38" spans="1:245" ht="19.5" customHeight="1">
      <c r="A38" s="93"/>
      <c r="B38" s="93"/>
      <c r="C38" s="93"/>
      <c r="D38" s="93"/>
      <c r="E38" s="93"/>
      <c r="F38" s="93"/>
      <c r="G38" s="93"/>
      <c r="H38" s="96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  <c r="IJ38" s="97"/>
      <c r="IK38" s="97"/>
    </row>
    <row r="39" spans="1:245" ht="19.5" customHeight="1">
      <c r="A39" s="97"/>
      <c r="B39" s="97"/>
      <c r="C39" s="97"/>
      <c r="D39" s="97"/>
      <c r="E39" s="97"/>
      <c r="F39" s="93"/>
      <c r="G39" s="93"/>
      <c r="H39" s="96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</row>
    <row r="40" spans="1:245" ht="19.5" customHeight="1">
      <c r="A40" s="97"/>
      <c r="B40" s="97"/>
      <c r="C40" s="97"/>
      <c r="D40" s="97"/>
      <c r="E40" s="97"/>
      <c r="F40" s="93"/>
      <c r="G40" s="93"/>
      <c r="H40" s="96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</row>
    <row r="41" spans="1:245" ht="19.5" customHeight="1">
      <c r="A41" s="97"/>
      <c r="B41" s="97"/>
      <c r="C41" s="97"/>
      <c r="D41" s="97"/>
      <c r="E41" s="97"/>
      <c r="F41" s="93"/>
      <c r="G41" s="93"/>
      <c r="H41" s="96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  <c r="IJ41" s="97"/>
      <c r="IK41" s="97"/>
    </row>
    <row r="42" spans="1:245" ht="19.5" customHeight="1">
      <c r="A42" s="97"/>
      <c r="B42" s="97"/>
      <c r="C42" s="97"/>
      <c r="D42" s="97"/>
      <c r="E42" s="97"/>
      <c r="F42" s="93"/>
      <c r="G42" s="93"/>
      <c r="H42" s="96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7"/>
      <c r="HD42" s="97"/>
      <c r="HE42" s="97"/>
      <c r="HF42" s="97"/>
      <c r="HG42" s="97"/>
      <c r="HH42" s="97"/>
      <c r="HI42" s="97"/>
      <c r="HJ42" s="97"/>
      <c r="HK42" s="97"/>
      <c r="HL42" s="97"/>
      <c r="HM42" s="97"/>
      <c r="HN42" s="97"/>
      <c r="HO42" s="97"/>
      <c r="HP42" s="97"/>
      <c r="HQ42" s="97"/>
      <c r="HR42" s="97"/>
      <c r="HS42" s="97"/>
      <c r="HT42" s="97"/>
      <c r="HU42" s="97"/>
      <c r="HV42" s="97"/>
      <c r="HW42" s="97"/>
      <c r="HX42" s="97"/>
      <c r="HY42" s="97"/>
      <c r="HZ42" s="97"/>
      <c r="IA42" s="97"/>
      <c r="IB42" s="97"/>
      <c r="IC42" s="97"/>
      <c r="ID42" s="97"/>
      <c r="IE42" s="97"/>
      <c r="IF42" s="97"/>
      <c r="IG42" s="97"/>
      <c r="IH42" s="97"/>
      <c r="II42" s="97"/>
      <c r="IJ42" s="97"/>
      <c r="IK42" s="97"/>
    </row>
    <row r="43" spans="1:245" ht="19.5" customHeight="1">
      <c r="A43" s="97"/>
      <c r="B43" s="97"/>
      <c r="C43" s="97"/>
      <c r="D43" s="97"/>
      <c r="E43" s="97"/>
      <c r="F43" s="93"/>
      <c r="G43" s="93"/>
      <c r="H43" s="96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  <c r="IK43" s="97"/>
    </row>
    <row r="44" spans="1:245" ht="19.5" customHeight="1">
      <c r="A44" s="97"/>
      <c r="B44" s="97"/>
      <c r="C44" s="97"/>
      <c r="D44" s="97"/>
      <c r="E44" s="97"/>
      <c r="F44" s="93"/>
      <c r="G44" s="93"/>
      <c r="H44" s="96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7"/>
      <c r="HM44" s="97"/>
      <c r="HN44" s="97"/>
      <c r="HO44" s="97"/>
      <c r="HP44" s="97"/>
      <c r="HQ44" s="97"/>
      <c r="HR44" s="97"/>
      <c r="HS44" s="97"/>
      <c r="HT44" s="97"/>
      <c r="HU44" s="97"/>
      <c r="HV44" s="97"/>
      <c r="HW44" s="97"/>
      <c r="HX44" s="97"/>
      <c r="HY44" s="97"/>
      <c r="HZ44" s="97"/>
      <c r="IA44" s="97"/>
      <c r="IB44" s="97"/>
      <c r="IC44" s="97"/>
      <c r="ID44" s="97"/>
      <c r="IE44" s="97"/>
      <c r="IF44" s="97"/>
      <c r="IG44" s="97"/>
      <c r="IH44" s="97"/>
      <c r="II44" s="97"/>
      <c r="IJ44" s="97"/>
      <c r="IK44" s="97"/>
    </row>
    <row r="45" spans="1:245" ht="19.5" customHeight="1">
      <c r="A45" s="97"/>
      <c r="B45" s="97"/>
      <c r="C45" s="97"/>
      <c r="D45" s="97"/>
      <c r="E45" s="97"/>
      <c r="F45" s="93"/>
      <c r="G45" s="93"/>
      <c r="H45" s="96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  <c r="IJ45" s="97"/>
      <c r="IK45" s="97"/>
    </row>
    <row r="46" spans="1:245" ht="19.5" customHeight="1">
      <c r="A46" s="97"/>
      <c r="B46" s="97"/>
      <c r="C46" s="97"/>
      <c r="D46" s="97"/>
      <c r="E46" s="97"/>
      <c r="F46" s="93"/>
      <c r="G46" s="93"/>
      <c r="H46" s="96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</row>
    <row r="47" spans="1:245" ht="19.5" customHeight="1">
      <c r="A47" s="97"/>
      <c r="B47" s="97"/>
      <c r="C47" s="97"/>
      <c r="D47" s="97"/>
      <c r="E47" s="97"/>
      <c r="F47" s="93"/>
      <c r="G47" s="93"/>
      <c r="H47" s="96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7"/>
      <c r="HY47" s="97"/>
      <c r="HZ47" s="97"/>
      <c r="IA47" s="97"/>
      <c r="IB47" s="97"/>
      <c r="IC47" s="97"/>
      <c r="ID47" s="97"/>
      <c r="IE47" s="97"/>
      <c r="IF47" s="97"/>
      <c r="IG47" s="97"/>
      <c r="IH47" s="97"/>
      <c r="II47" s="97"/>
      <c r="IJ47" s="97"/>
      <c r="IK47" s="97"/>
    </row>
    <row r="48" spans="1:245" ht="19.5" customHeight="1">
      <c r="A48" s="97"/>
      <c r="B48" s="97"/>
      <c r="C48" s="97"/>
      <c r="D48" s="97"/>
      <c r="E48" s="97"/>
      <c r="F48" s="93"/>
      <c r="G48" s="93"/>
      <c r="H48" s="96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  <c r="HE48" s="97"/>
      <c r="HF48" s="97"/>
      <c r="HG48" s="97"/>
      <c r="HH48" s="97"/>
      <c r="HI48" s="97"/>
      <c r="HJ48" s="97"/>
      <c r="HK48" s="97"/>
      <c r="HL48" s="97"/>
      <c r="HM48" s="97"/>
      <c r="HN48" s="97"/>
      <c r="HO48" s="97"/>
      <c r="HP48" s="97"/>
      <c r="HQ48" s="97"/>
      <c r="HR48" s="97"/>
      <c r="HS48" s="97"/>
      <c r="HT48" s="97"/>
      <c r="HU48" s="97"/>
      <c r="HV48" s="97"/>
      <c r="HW48" s="97"/>
      <c r="HX48" s="97"/>
      <c r="HY48" s="97"/>
      <c r="HZ48" s="97"/>
      <c r="IA48" s="97"/>
      <c r="IB48" s="97"/>
      <c r="IC48" s="97"/>
      <c r="ID48" s="97"/>
      <c r="IE48" s="97"/>
      <c r="IF48" s="97"/>
      <c r="IG48" s="97"/>
      <c r="IH48" s="97"/>
      <c r="II48" s="97"/>
      <c r="IJ48" s="97"/>
      <c r="IK48" s="97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39" bottom="0.39" header="0.39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22">
      <selection activeCell="E42" sqref="E42:F42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6" width="25" style="0" customWidth="1"/>
    <col min="7" max="7" width="23.83203125" style="0" customWidth="1"/>
    <col min="8" max="8" width="13.83203125" style="0" customWidth="1"/>
  </cols>
  <sheetData>
    <row r="1" spans="1:8" s="16" customFormat="1" ht="9.75" customHeight="1">
      <c r="A1" s="17"/>
      <c r="B1" s="17"/>
      <c r="C1" s="17"/>
      <c r="D1" s="17"/>
      <c r="E1" s="17"/>
      <c r="F1"/>
      <c r="G1"/>
      <c r="H1"/>
    </row>
    <row r="2" spans="1:8" ht="23.25" customHeight="1">
      <c r="A2" s="18" t="s">
        <v>340</v>
      </c>
      <c r="B2" s="18"/>
      <c r="C2" s="18"/>
      <c r="D2" s="18"/>
      <c r="E2" s="18"/>
      <c r="F2" s="18"/>
      <c r="G2" s="18"/>
      <c r="H2" s="18"/>
    </row>
    <row r="3" spans="1:8" ht="15" customHeight="1">
      <c r="A3" s="19" t="s">
        <v>341</v>
      </c>
      <c r="B3" s="19"/>
      <c r="C3" s="19"/>
      <c r="D3" s="19"/>
      <c r="E3" s="19"/>
      <c r="F3" s="19"/>
      <c r="G3" s="19"/>
      <c r="H3" s="19"/>
    </row>
    <row r="4" spans="1:8" ht="21" customHeight="1">
      <c r="A4" s="20" t="s">
        <v>326</v>
      </c>
      <c r="B4" s="20"/>
      <c r="C4" s="21" t="s">
        <v>5</v>
      </c>
      <c r="D4" s="22"/>
      <c r="E4" s="22"/>
      <c r="F4" s="22"/>
      <c r="G4" s="22"/>
      <c r="H4" s="23"/>
    </row>
    <row r="5" spans="1:8" ht="21" customHeight="1">
      <c r="A5" s="24" t="s">
        <v>342</v>
      </c>
      <c r="B5" s="25" t="s">
        <v>343</v>
      </c>
      <c r="C5" s="20" t="s">
        <v>344</v>
      </c>
      <c r="D5" s="20"/>
      <c r="E5" s="20"/>
      <c r="F5" s="26" t="s">
        <v>345</v>
      </c>
      <c r="G5" s="20"/>
      <c r="H5" s="20"/>
    </row>
    <row r="6" spans="1:8" ht="21" customHeight="1">
      <c r="A6" s="27"/>
      <c r="B6" s="28"/>
      <c r="C6" s="20"/>
      <c r="D6" s="20"/>
      <c r="E6" s="20"/>
      <c r="F6" s="29" t="s">
        <v>346</v>
      </c>
      <c r="G6" s="30" t="s">
        <v>347</v>
      </c>
      <c r="H6" s="30" t="s">
        <v>348</v>
      </c>
    </row>
    <row r="7" spans="1:8" ht="32.25" customHeight="1">
      <c r="A7" s="27"/>
      <c r="B7" s="20" t="s">
        <v>349</v>
      </c>
      <c r="C7" s="21" t="s">
        <v>350</v>
      </c>
      <c r="D7" s="22" t="s">
        <v>351</v>
      </c>
      <c r="E7" s="23"/>
      <c r="F7" s="31">
        <f>SUM(G7,H7)</f>
        <v>658.2823</v>
      </c>
      <c r="G7" s="32">
        <v>658.2823</v>
      </c>
      <c r="H7" s="33">
        <v>0</v>
      </c>
    </row>
    <row r="8" spans="1:8" ht="21" customHeight="1">
      <c r="A8" s="27"/>
      <c r="B8" s="20" t="s">
        <v>352</v>
      </c>
      <c r="C8" s="21" t="s">
        <v>16</v>
      </c>
      <c r="D8" s="22" t="s">
        <v>353</v>
      </c>
      <c r="E8" s="23"/>
      <c r="F8" s="31">
        <f aca="true" t="shared" si="0" ref="F8:F15">SUM(G8,H8)</f>
        <v>0</v>
      </c>
      <c r="G8" s="34">
        <v>0</v>
      </c>
      <c r="H8" s="35">
        <v>0</v>
      </c>
    </row>
    <row r="9" spans="1:8" ht="21" customHeight="1">
      <c r="A9" s="27"/>
      <c r="B9" s="20" t="s">
        <v>354</v>
      </c>
      <c r="C9" s="21" t="s">
        <v>16</v>
      </c>
      <c r="D9" s="22" t="s">
        <v>355</v>
      </c>
      <c r="E9" s="23"/>
      <c r="F9" s="31">
        <f t="shared" si="0"/>
        <v>0</v>
      </c>
      <c r="G9" s="34">
        <v>0</v>
      </c>
      <c r="H9" s="35">
        <v>0</v>
      </c>
    </row>
    <row r="10" spans="1:8" ht="21" customHeight="1">
      <c r="A10" s="27"/>
      <c r="B10" s="20" t="s">
        <v>356</v>
      </c>
      <c r="C10" s="21" t="s">
        <v>16</v>
      </c>
      <c r="D10" s="22" t="s">
        <v>357</v>
      </c>
      <c r="E10" s="23"/>
      <c r="F10" s="31">
        <f t="shared" si="0"/>
        <v>0</v>
      </c>
      <c r="G10" s="34">
        <v>0</v>
      </c>
      <c r="H10" s="35">
        <v>0</v>
      </c>
    </row>
    <row r="11" spans="1:8" ht="21" customHeight="1">
      <c r="A11" s="27"/>
      <c r="B11" s="20" t="s">
        <v>358</v>
      </c>
      <c r="C11" s="21" t="s">
        <v>16</v>
      </c>
      <c r="D11" s="22" t="s">
        <v>359</v>
      </c>
      <c r="E11" s="23"/>
      <c r="F11" s="31">
        <f t="shared" si="0"/>
        <v>0</v>
      </c>
      <c r="G11" s="34">
        <v>0</v>
      </c>
      <c r="H11" s="35">
        <v>0</v>
      </c>
    </row>
    <row r="12" spans="1:8" ht="21" customHeight="1">
      <c r="A12" s="27"/>
      <c r="B12" s="20" t="s">
        <v>360</v>
      </c>
      <c r="C12" s="21" t="s">
        <v>16</v>
      </c>
      <c r="D12" s="22" t="s">
        <v>361</v>
      </c>
      <c r="E12" s="23"/>
      <c r="F12" s="31">
        <f t="shared" si="0"/>
        <v>0</v>
      </c>
      <c r="G12" s="34">
        <v>0</v>
      </c>
      <c r="H12" s="35">
        <v>0</v>
      </c>
    </row>
    <row r="13" spans="1:8" ht="21" customHeight="1">
      <c r="A13" s="27"/>
      <c r="B13" s="20" t="s">
        <v>362</v>
      </c>
      <c r="C13" s="21" t="s">
        <v>16</v>
      </c>
      <c r="D13" s="22" t="s">
        <v>363</v>
      </c>
      <c r="E13" s="23"/>
      <c r="F13" s="31">
        <f t="shared" si="0"/>
        <v>0</v>
      </c>
      <c r="G13" s="34">
        <v>0</v>
      </c>
      <c r="H13" s="35">
        <v>0</v>
      </c>
    </row>
    <row r="14" spans="1:8" ht="21" customHeight="1">
      <c r="A14" s="27"/>
      <c r="B14" s="25" t="s">
        <v>364</v>
      </c>
      <c r="C14" s="21" t="s">
        <v>16</v>
      </c>
      <c r="D14" s="22" t="s">
        <v>365</v>
      </c>
      <c r="E14" s="23"/>
      <c r="F14" s="31">
        <f t="shared" si="0"/>
        <v>0</v>
      </c>
      <c r="G14" s="36">
        <v>0</v>
      </c>
      <c r="H14" s="37">
        <v>0</v>
      </c>
    </row>
    <row r="15" spans="1:8" ht="21" customHeight="1">
      <c r="A15" s="27"/>
      <c r="B15" s="38" t="s">
        <v>366</v>
      </c>
      <c r="C15" s="39"/>
      <c r="D15" s="39"/>
      <c r="E15" s="26"/>
      <c r="F15" s="40">
        <f t="shared" si="0"/>
        <v>658.2823</v>
      </c>
      <c r="G15" s="41">
        <f>SUM(G7:G14)</f>
        <v>658.2823</v>
      </c>
      <c r="H15" s="42">
        <f>SUM(H7:H14)</f>
        <v>0</v>
      </c>
    </row>
    <row r="16" spans="1:8" ht="61.5" customHeight="1">
      <c r="A16" s="24" t="s">
        <v>367</v>
      </c>
      <c r="B16" s="43" t="s">
        <v>350</v>
      </c>
      <c r="C16" s="44"/>
      <c r="D16" s="44"/>
      <c r="E16" s="44"/>
      <c r="F16" s="44"/>
      <c r="G16" s="44"/>
      <c r="H16" s="45"/>
    </row>
    <row r="17" spans="1:8" ht="33.75" customHeight="1">
      <c r="A17" s="46" t="s">
        <v>368</v>
      </c>
      <c r="B17" s="47" t="s">
        <v>369</v>
      </c>
      <c r="C17" s="24" t="s">
        <v>370</v>
      </c>
      <c r="D17" s="38" t="s">
        <v>371</v>
      </c>
      <c r="E17" s="39"/>
      <c r="F17" s="39"/>
      <c r="G17" s="20" t="s">
        <v>372</v>
      </c>
      <c r="H17" s="20"/>
    </row>
    <row r="18" spans="1:8" ht="21" customHeight="1">
      <c r="A18" s="46"/>
      <c r="B18" s="46" t="s">
        <v>373</v>
      </c>
      <c r="C18" s="48" t="s">
        <v>374</v>
      </c>
      <c r="D18" s="49" t="s">
        <v>375</v>
      </c>
      <c r="E18" s="50" t="s">
        <v>376</v>
      </c>
      <c r="F18" s="51"/>
      <c r="G18" s="52" t="s">
        <v>377</v>
      </c>
      <c r="H18" s="52" t="s">
        <v>378</v>
      </c>
    </row>
    <row r="19" spans="1:8" ht="30" customHeight="1">
      <c r="A19" s="46"/>
      <c r="B19" s="46"/>
      <c r="C19" s="53"/>
      <c r="D19" s="49" t="s">
        <v>379</v>
      </c>
      <c r="E19" s="50" t="s">
        <v>380</v>
      </c>
      <c r="F19" s="51"/>
      <c r="G19" s="52" t="s">
        <v>381</v>
      </c>
      <c r="H19" s="52"/>
    </row>
    <row r="20" spans="1:8" ht="45.75" customHeight="1">
      <c r="A20" s="46"/>
      <c r="B20" s="46"/>
      <c r="C20" s="54"/>
      <c r="D20" s="49" t="s">
        <v>382</v>
      </c>
      <c r="E20" s="50" t="s">
        <v>383</v>
      </c>
      <c r="F20" s="50"/>
      <c r="G20" s="52" t="s">
        <v>381</v>
      </c>
      <c r="H20" s="52"/>
    </row>
    <row r="21" spans="1:8" ht="39" customHeight="1">
      <c r="A21" s="46"/>
      <c r="B21" s="46"/>
      <c r="C21" s="48" t="s">
        <v>384</v>
      </c>
      <c r="D21" s="49" t="s">
        <v>375</v>
      </c>
      <c r="E21" s="50" t="s">
        <v>385</v>
      </c>
      <c r="F21" s="50"/>
      <c r="G21" s="52" t="s">
        <v>386</v>
      </c>
      <c r="H21" s="52"/>
    </row>
    <row r="22" spans="1:8" ht="21" customHeight="1">
      <c r="A22" s="46"/>
      <c r="B22" s="46"/>
      <c r="C22" s="53"/>
      <c r="D22" s="49" t="s">
        <v>379</v>
      </c>
      <c r="E22" s="50" t="s">
        <v>16</v>
      </c>
      <c r="F22" s="50"/>
      <c r="G22" s="52" t="s">
        <v>16</v>
      </c>
      <c r="H22" s="52"/>
    </row>
    <row r="23" spans="1:8" ht="21" customHeight="1">
      <c r="A23" s="46"/>
      <c r="B23" s="46"/>
      <c r="C23" s="54"/>
      <c r="D23" s="49" t="s">
        <v>382</v>
      </c>
      <c r="E23" s="50" t="s">
        <v>16</v>
      </c>
      <c r="F23" s="50"/>
      <c r="G23" s="52" t="s">
        <v>16</v>
      </c>
      <c r="H23" s="52"/>
    </row>
    <row r="24" spans="1:8" ht="21" customHeight="1">
      <c r="A24" s="46"/>
      <c r="B24" s="46"/>
      <c r="C24" s="48" t="s">
        <v>387</v>
      </c>
      <c r="D24" s="49" t="s">
        <v>375</v>
      </c>
      <c r="E24" s="50" t="s">
        <v>16</v>
      </c>
      <c r="F24" s="50"/>
      <c r="G24" s="52" t="s">
        <v>16</v>
      </c>
      <c r="H24" s="52"/>
    </row>
    <row r="25" spans="1:8" ht="21" customHeight="1">
      <c r="A25" s="46"/>
      <c r="B25" s="46"/>
      <c r="C25" s="53"/>
      <c r="D25" s="49" t="s">
        <v>379</v>
      </c>
      <c r="E25" s="50" t="s">
        <v>16</v>
      </c>
      <c r="F25" s="50"/>
      <c r="G25" s="52" t="s">
        <v>16</v>
      </c>
      <c r="H25" s="52"/>
    </row>
    <row r="26" spans="1:8" ht="21" customHeight="1">
      <c r="A26" s="46"/>
      <c r="B26" s="46"/>
      <c r="C26" s="54"/>
      <c r="D26" s="49" t="s">
        <v>382</v>
      </c>
      <c r="E26" s="50" t="s">
        <v>16</v>
      </c>
      <c r="F26" s="50"/>
      <c r="G26" s="52" t="s">
        <v>16</v>
      </c>
      <c r="H26" s="52"/>
    </row>
    <row r="27" spans="1:8" ht="21" customHeight="1">
      <c r="A27" s="46"/>
      <c r="B27" s="46"/>
      <c r="C27" s="48" t="s">
        <v>388</v>
      </c>
      <c r="D27" s="49" t="s">
        <v>375</v>
      </c>
      <c r="E27" s="50" t="s">
        <v>16</v>
      </c>
      <c r="F27" s="50"/>
      <c r="G27" s="52" t="s">
        <v>16</v>
      </c>
      <c r="H27" s="52"/>
    </row>
    <row r="28" spans="1:8" ht="21" customHeight="1">
      <c r="A28" s="46"/>
      <c r="B28" s="46"/>
      <c r="C28" s="53"/>
      <c r="D28" s="49" t="s">
        <v>379</v>
      </c>
      <c r="E28" s="50" t="s">
        <v>16</v>
      </c>
      <c r="F28" s="50"/>
      <c r="G28" s="52" t="s">
        <v>16</v>
      </c>
      <c r="H28" s="52"/>
    </row>
    <row r="29" spans="1:8" ht="21" customHeight="1">
      <c r="A29" s="46"/>
      <c r="B29" s="46"/>
      <c r="C29" s="54"/>
      <c r="D29" s="49" t="s">
        <v>382</v>
      </c>
      <c r="E29" s="50" t="s">
        <v>16</v>
      </c>
      <c r="F29" s="50"/>
      <c r="G29" s="52" t="s">
        <v>16</v>
      </c>
      <c r="H29" s="52"/>
    </row>
    <row r="30" spans="1:8" ht="21" customHeight="1">
      <c r="A30" s="46"/>
      <c r="B30" s="46" t="s">
        <v>389</v>
      </c>
      <c r="C30" s="48" t="s">
        <v>390</v>
      </c>
      <c r="D30" s="49" t="s">
        <v>375</v>
      </c>
      <c r="E30" s="50" t="s">
        <v>391</v>
      </c>
      <c r="F30" s="50"/>
      <c r="G30" s="52" t="s">
        <v>392</v>
      </c>
      <c r="H30" s="52"/>
    </row>
    <row r="31" spans="1:8" ht="21" customHeight="1">
      <c r="A31" s="46"/>
      <c r="B31" s="46"/>
      <c r="C31" s="53"/>
      <c r="D31" s="49" t="s">
        <v>379</v>
      </c>
      <c r="E31" s="50" t="s">
        <v>16</v>
      </c>
      <c r="F31" s="50"/>
      <c r="G31" s="52" t="s">
        <v>16</v>
      </c>
      <c r="H31" s="52"/>
    </row>
    <row r="32" spans="1:8" ht="21" customHeight="1">
      <c r="A32" s="46"/>
      <c r="B32" s="46"/>
      <c r="C32" s="54"/>
      <c r="D32" s="49" t="s">
        <v>382</v>
      </c>
      <c r="E32" s="50" t="s">
        <v>16</v>
      </c>
      <c r="F32" s="50"/>
      <c r="G32" s="52" t="s">
        <v>16</v>
      </c>
      <c r="H32" s="52"/>
    </row>
    <row r="33" spans="1:8" ht="21" customHeight="1">
      <c r="A33" s="46"/>
      <c r="B33" s="46"/>
      <c r="C33" s="48" t="s">
        <v>393</v>
      </c>
      <c r="D33" s="49" t="s">
        <v>375</v>
      </c>
      <c r="E33" s="50" t="s">
        <v>16</v>
      </c>
      <c r="F33" s="50"/>
      <c r="G33" s="52" t="s">
        <v>16</v>
      </c>
      <c r="H33" s="52"/>
    </row>
    <row r="34" spans="1:8" ht="44.25" customHeight="1">
      <c r="A34" s="46"/>
      <c r="B34" s="46"/>
      <c r="C34" s="53"/>
      <c r="D34" s="49" t="s">
        <v>379</v>
      </c>
      <c r="E34" s="50" t="s">
        <v>394</v>
      </c>
      <c r="F34" s="50"/>
      <c r="G34" s="52" t="s">
        <v>394</v>
      </c>
      <c r="H34" s="52"/>
    </row>
    <row r="35" spans="1:8" ht="21" customHeight="1">
      <c r="A35" s="46"/>
      <c r="B35" s="46"/>
      <c r="C35" s="54"/>
      <c r="D35" s="49" t="s">
        <v>382</v>
      </c>
      <c r="E35" s="50" t="s">
        <v>395</v>
      </c>
      <c r="F35" s="50"/>
      <c r="G35" s="52" t="s">
        <v>396</v>
      </c>
      <c r="H35" s="52"/>
    </row>
    <row r="36" spans="1:8" ht="21" customHeight="1">
      <c r="A36" s="46"/>
      <c r="B36" s="46"/>
      <c r="C36" s="48" t="s">
        <v>397</v>
      </c>
      <c r="D36" s="49" t="s">
        <v>375</v>
      </c>
      <c r="E36" s="50" t="s">
        <v>16</v>
      </c>
      <c r="F36" s="50"/>
      <c r="G36" s="52" t="s">
        <v>16</v>
      </c>
      <c r="H36" s="52"/>
    </row>
    <row r="37" spans="1:8" ht="21" customHeight="1">
      <c r="A37" s="46"/>
      <c r="B37" s="46"/>
      <c r="C37" s="53"/>
      <c r="D37" s="49" t="s">
        <v>379</v>
      </c>
      <c r="E37" s="50" t="s">
        <v>16</v>
      </c>
      <c r="F37" s="50"/>
      <c r="G37" s="52" t="s">
        <v>16</v>
      </c>
      <c r="H37" s="52"/>
    </row>
    <row r="38" spans="1:8" ht="21" customHeight="1">
      <c r="A38" s="46"/>
      <c r="B38" s="46"/>
      <c r="C38" s="54"/>
      <c r="D38" s="49" t="s">
        <v>382</v>
      </c>
      <c r="E38" s="50" t="s">
        <v>16</v>
      </c>
      <c r="F38" s="50"/>
      <c r="G38" s="52" t="s">
        <v>16</v>
      </c>
      <c r="H38" s="52"/>
    </row>
    <row r="39" spans="1:8" ht="21" customHeight="1">
      <c r="A39" s="46"/>
      <c r="B39" s="46"/>
      <c r="C39" s="48" t="s">
        <v>398</v>
      </c>
      <c r="D39" s="49" t="s">
        <v>375</v>
      </c>
      <c r="E39" s="50" t="s">
        <v>16</v>
      </c>
      <c r="F39" s="50"/>
      <c r="G39" s="52" t="s">
        <v>16</v>
      </c>
      <c r="H39" s="52"/>
    </row>
    <row r="40" spans="1:8" ht="21" customHeight="1">
      <c r="A40" s="46"/>
      <c r="B40" s="46"/>
      <c r="C40" s="53"/>
      <c r="D40" s="49" t="s">
        <v>379</v>
      </c>
      <c r="E40" s="50" t="s">
        <v>16</v>
      </c>
      <c r="F40" s="50"/>
      <c r="G40" s="52" t="s">
        <v>16</v>
      </c>
      <c r="H40" s="52"/>
    </row>
    <row r="41" spans="1:8" ht="21" customHeight="1">
      <c r="A41" s="46"/>
      <c r="B41" s="55"/>
      <c r="C41" s="56"/>
      <c r="D41" s="49" t="s">
        <v>382</v>
      </c>
      <c r="E41" s="50" t="s">
        <v>16</v>
      </c>
      <c r="F41" s="50"/>
      <c r="G41" s="52" t="s">
        <v>16</v>
      </c>
      <c r="H41" s="52"/>
    </row>
    <row r="42" spans="1:8" ht="21" customHeight="1">
      <c r="A42" s="27"/>
      <c r="B42" s="20" t="s">
        <v>399</v>
      </c>
      <c r="C42" s="20" t="s">
        <v>400</v>
      </c>
      <c r="D42" s="49" t="s">
        <v>375</v>
      </c>
      <c r="E42" s="50" t="s">
        <v>395</v>
      </c>
      <c r="F42" s="50"/>
      <c r="G42" s="52" t="s">
        <v>396</v>
      </c>
      <c r="H42" s="52"/>
    </row>
    <row r="43" spans="1:8" ht="21" customHeight="1">
      <c r="A43" s="27"/>
      <c r="B43" s="20"/>
      <c r="C43" s="20"/>
      <c r="D43" s="49" t="s">
        <v>379</v>
      </c>
      <c r="E43" s="50" t="s">
        <v>16</v>
      </c>
      <c r="F43" s="50"/>
      <c r="G43" s="52" t="s">
        <v>16</v>
      </c>
      <c r="H43" s="52"/>
    </row>
    <row r="44" spans="1:8" ht="21" customHeight="1">
      <c r="A44" s="27"/>
      <c r="B44" s="20"/>
      <c r="C44" s="20"/>
      <c r="D44" s="57" t="s">
        <v>382</v>
      </c>
      <c r="E44" s="50" t="s">
        <v>16</v>
      </c>
      <c r="F44" s="50"/>
      <c r="G44" s="52" t="s">
        <v>16</v>
      </c>
      <c r="H44" s="52"/>
    </row>
    <row r="45" spans="5:8" ht="14.25">
      <c r="E45" s="58"/>
      <c r="F45" s="58"/>
      <c r="G45" s="58"/>
      <c r="H45" s="58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Zeros="0" tabSelected="1" workbookViewId="0" topLeftCell="A1">
      <selection activeCell="G1" sqref="F1:G1"/>
    </sheetView>
  </sheetViews>
  <sheetFormatPr defaultColWidth="9.33203125" defaultRowHeight="11.25"/>
  <cols>
    <col min="1" max="1" width="4" style="0" customWidth="1"/>
    <col min="2" max="2" width="3.33203125" style="0" customWidth="1"/>
    <col min="3" max="3" width="17" style="0" customWidth="1"/>
    <col min="4" max="4" width="10.83203125" style="0" customWidth="1"/>
    <col min="5" max="5" width="10" style="0" customWidth="1"/>
    <col min="6" max="6" width="11.83203125" style="0" customWidth="1"/>
    <col min="7" max="7" width="27.83203125" style="0" customWidth="1"/>
    <col min="8" max="8" width="66" style="0" customWidth="1"/>
    <col min="9" max="9" width="18.33203125" style="0" customWidth="1"/>
    <col min="10" max="10" width="14.66015625" style="0" customWidth="1"/>
    <col min="11" max="11" width="15" style="0" customWidth="1"/>
    <col min="12" max="12" width="12.83203125" style="0" customWidth="1"/>
    <col min="13" max="13" width="12.5" style="0" customWidth="1"/>
    <col min="14" max="14" width="11.16015625" style="0" customWidth="1"/>
  </cols>
  <sheetData>
    <row r="1" spans="1:14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 customHeight="1">
      <c r="A2" s="2"/>
      <c r="B2" s="3"/>
      <c r="C2" s="3" t="s">
        <v>401</v>
      </c>
      <c r="D2" s="3" t="s">
        <v>401</v>
      </c>
      <c r="E2" s="3" t="s">
        <v>401</v>
      </c>
      <c r="F2" s="3" t="s">
        <v>401</v>
      </c>
      <c r="G2" s="3" t="s">
        <v>401</v>
      </c>
      <c r="H2" s="3" t="s">
        <v>401</v>
      </c>
      <c r="I2" s="3" t="s">
        <v>401</v>
      </c>
      <c r="J2" s="3" t="s">
        <v>401</v>
      </c>
      <c r="K2" s="3" t="s">
        <v>401</v>
      </c>
      <c r="L2" s="3" t="s">
        <v>401</v>
      </c>
      <c r="M2" s="3" t="s">
        <v>401</v>
      </c>
      <c r="N2" s="3" t="s">
        <v>401</v>
      </c>
    </row>
    <row r="3" spans="1:14" ht="23.25" customHeight="1">
      <c r="A3" s="4" t="s">
        <v>402</v>
      </c>
      <c r="B3" s="4" t="s">
        <v>403</v>
      </c>
      <c r="C3" s="4" t="s">
        <v>403</v>
      </c>
      <c r="D3" s="4" t="s">
        <v>403</v>
      </c>
      <c r="E3" s="4" t="s">
        <v>403</v>
      </c>
      <c r="F3" s="4" t="s">
        <v>403</v>
      </c>
      <c r="G3" s="4" t="s">
        <v>403</v>
      </c>
      <c r="H3" s="4" t="s">
        <v>403</v>
      </c>
      <c r="I3" s="4" t="s">
        <v>403</v>
      </c>
      <c r="J3" s="4" t="s">
        <v>403</v>
      </c>
      <c r="K3" s="4" t="s">
        <v>403</v>
      </c>
      <c r="L3" s="4" t="s">
        <v>403</v>
      </c>
      <c r="M3" s="4" t="s">
        <v>403</v>
      </c>
      <c r="N3" s="4" t="s">
        <v>403</v>
      </c>
    </row>
    <row r="4" spans="1:14" ht="15" customHeight="1">
      <c r="A4" s="5"/>
      <c r="B4" s="6" t="s">
        <v>6</v>
      </c>
      <c r="C4" s="6" t="s">
        <v>6</v>
      </c>
      <c r="D4" s="6" t="s">
        <v>6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6</v>
      </c>
      <c r="J4" s="6" t="s">
        <v>6</v>
      </c>
      <c r="K4" s="6" t="s">
        <v>6</v>
      </c>
      <c r="L4" s="6" t="s">
        <v>6</v>
      </c>
      <c r="M4" s="6" t="s">
        <v>6</v>
      </c>
      <c r="N4" s="6" t="s">
        <v>6</v>
      </c>
    </row>
    <row r="5" spans="1:14" ht="14.25">
      <c r="A5" s="7" t="s">
        <v>404</v>
      </c>
      <c r="B5" s="7"/>
      <c r="C5" s="7"/>
      <c r="D5" s="7" t="s">
        <v>405</v>
      </c>
      <c r="E5" s="7" t="s">
        <v>405</v>
      </c>
      <c r="F5" s="7" t="s">
        <v>405</v>
      </c>
      <c r="G5" s="7" t="s">
        <v>406</v>
      </c>
      <c r="H5" s="8" t="s">
        <v>407</v>
      </c>
      <c r="I5" s="12" t="s">
        <v>408</v>
      </c>
      <c r="J5" s="12" t="s">
        <v>408</v>
      </c>
      <c r="K5" s="12" t="s">
        <v>408</v>
      </c>
      <c r="L5" s="12" t="s">
        <v>408</v>
      </c>
      <c r="M5" s="12" t="s">
        <v>408</v>
      </c>
      <c r="N5" s="12" t="s">
        <v>408</v>
      </c>
    </row>
    <row r="6" spans="1:14" ht="14.25">
      <c r="A6" s="7"/>
      <c r="B6" s="7"/>
      <c r="C6" s="7"/>
      <c r="D6" s="7" t="s">
        <v>405</v>
      </c>
      <c r="E6" s="7" t="s">
        <v>405</v>
      </c>
      <c r="F6" s="7" t="s">
        <v>405</v>
      </c>
      <c r="G6" s="7"/>
      <c r="H6" s="8"/>
      <c r="I6" s="12" t="s">
        <v>409</v>
      </c>
      <c r="J6" s="12" t="s">
        <v>409</v>
      </c>
      <c r="K6" s="13" t="s">
        <v>389</v>
      </c>
      <c r="L6" s="13" t="s">
        <v>389</v>
      </c>
      <c r="M6" s="13" t="s">
        <v>400</v>
      </c>
      <c r="N6" s="13" t="s">
        <v>400</v>
      </c>
    </row>
    <row r="7" spans="1:14" ht="28.5">
      <c r="A7" s="7"/>
      <c r="B7" s="7"/>
      <c r="C7" s="7"/>
      <c r="D7" s="7" t="s">
        <v>410</v>
      </c>
      <c r="E7" s="7" t="s">
        <v>347</v>
      </c>
      <c r="F7" s="7" t="s">
        <v>348</v>
      </c>
      <c r="G7" s="7"/>
      <c r="H7" s="7"/>
      <c r="I7" s="14" t="s">
        <v>371</v>
      </c>
      <c r="J7" s="15" t="s">
        <v>411</v>
      </c>
      <c r="K7" s="15" t="s">
        <v>371</v>
      </c>
      <c r="L7" s="15" t="s">
        <v>411</v>
      </c>
      <c r="M7" s="15" t="s">
        <v>371</v>
      </c>
      <c r="N7" s="15" t="s">
        <v>411</v>
      </c>
    </row>
    <row r="8" spans="1:14" ht="14.25">
      <c r="A8" s="9" t="s">
        <v>16</v>
      </c>
      <c r="B8" s="9"/>
      <c r="C8" s="9" t="s">
        <v>412</v>
      </c>
      <c r="D8" s="10" t="s">
        <v>16</v>
      </c>
      <c r="E8" s="10" t="s">
        <v>16</v>
      </c>
      <c r="F8" s="10" t="e">
        <f aca="true" t="shared" si="0" ref="F8:F17">SUM(D8-E8)</f>
        <v>#VALUE!</v>
      </c>
      <c r="G8" s="11"/>
      <c r="H8" s="11" t="s">
        <v>16</v>
      </c>
      <c r="I8" s="14" t="s">
        <v>16</v>
      </c>
      <c r="J8" s="15" t="s">
        <v>16</v>
      </c>
      <c r="K8" s="15" t="s">
        <v>16</v>
      </c>
      <c r="L8" s="15" t="s">
        <v>16</v>
      </c>
      <c r="M8" s="15" t="s">
        <v>16</v>
      </c>
      <c r="N8" s="15" t="s">
        <v>16</v>
      </c>
    </row>
    <row r="9" spans="1:14" ht="14.25">
      <c r="A9" s="9" t="s">
        <v>16</v>
      </c>
      <c r="B9" s="9"/>
      <c r="C9" s="9" t="s">
        <v>412</v>
      </c>
      <c r="D9" s="10" t="s">
        <v>16</v>
      </c>
      <c r="E9" s="10" t="s">
        <v>16</v>
      </c>
      <c r="F9" s="10" t="e">
        <f t="shared" si="0"/>
        <v>#VALUE!</v>
      </c>
      <c r="G9" s="11"/>
      <c r="H9" s="11" t="s">
        <v>16</v>
      </c>
      <c r="I9" s="14" t="s">
        <v>16</v>
      </c>
      <c r="J9" s="15" t="s">
        <v>16</v>
      </c>
      <c r="K9" s="15" t="s">
        <v>16</v>
      </c>
      <c r="L9" s="15" t="s">
        <v>16</v>
      </c>
      <c r="M9" s="15" t="s">
        <v>16</v>
      </c>
      <c r="N9" s="15" t="s">
        <v>16</v>
      </c>
    </row>
    <row r="10" spans="1:14" ht="14.25">
      <c r="A10" s="9" t="s">
        <v>16</v>
      </c>
      <c r="B10" s="9"/>
      <c r="C10" s="9" t="s">
        <v>412</v>
      </c>
      <c r="D10" s="10" t="s">
        <v>16</v>
      </c>
      <c r="E10" s="10" t="s">
        <v>16</v>
      </c>
      <c r="F10" s="10" t="e">
        <f t="shared" si="0"/>
        <v>#VALUE!</v>
      </c>
      <c r="G10" s="11"/>
      <c r="H10" s="11" t="s">
        <v>16</v>
      </c>
      <c r="I10" s="14" t="s">
        <v>16</v>
      </c>
      <c r="J10" s="15" t="s">
        <v>16</v>
      </c>
      <c r="K10" s="15" t="s">
        <v>16</v>
      </c>
      <c r="L10" s="15" t="s">
        <v>16</v>
      </c>
      <c r="M10" s="15" t="s">
        <v>16</v>
      </c>
      <c r="N10" s="15" t="s">
        <v>16</v>
      </c>
    </row>
    <row r="11" spans="1:14" ht="14.25">
      <c r="A11" s="9" t="s">
        <v>16</v>
      </c>
      <c r="B11" s="9"/>
      <c r="C11" s="9" t="s">
        <v>412</v>
      </c>
      <c r="D11" s="10" t="s">
        <v>16</v>
      </c>
      <c r="E11" s="10" t="s">
        <v>16</v>
      </c>
      <c r="F11" s="10" t="e">
        <f t="shared" si="0"/>
        <v>#VALUE!</v>
      </c>
      <c r="G11" s="11"/>
      <c r="H11" s="11" t="s">
        <v>16</v>
      </c>
      <c r="I11" s="14" t="s">
        <v>16</v>
      </c>
      <c r="J11" s="15" t="s">
        <v>16</v>
      </c>
      <c r="K11" s="15" t="s">
        <v>16</v>
      </c>
      <c r="L11" s="15" t="s">
        <v>16</v>
      </c>
      <c r="M11" s="15" t="s">
        <v>16</v>
      </c>
      <c r="N11" s="15" t="s">
        <v>16</v>
      </c>
    </row>
    <row r="12" spans="1:14" ht="14.25">
      <c r="A12" s="9" t="s">
        <v>16</v>
      </c>
      <c r="B12" s="9"/>
      <c r="C12" s="9" t="s">
        <v>412</v>
      </c>
      <c r="D12" s="10" t="s">
        <v>16</v>
      </c>
      <c r="E12" s="10" t="s">
        <v>16</v>
      </c>
      <c r="F12" s="10" t="e">
        <f t="shared" si="0"/>
        <v>#VALUE!</v>
      </c>
      <c r="G12" s="11"/>
      <c r="H12" s="11" t="s">
        <v>16</v>
      </c>
      <c r="I12" s="14" t="s">
        <v>16</v>
      </c>
      <c r="J12" s="15" t="s">
        <v>16</v>
      </c>
      <c r="K12" s="15" t="s">
        <v>16</v>
      </c>
      <c r="L12" s="15" t="s">
        <v>16</v>
      </c>
      <c r="M12" s="15" t="s">
        <v>16</v>
      </c>
      <c r="N12" s="15" t="s">
        <v>16</v>
      </c>
    </row>
    <row r="13" spans="1:14" ht="14.25">
      <c r="A13" s="9" t="s">
        <v>16</v>
      </c>
      <c r="B13" s="9"/>
      <c r="C13" s="9" t="s">
        <v>412</v>
      </c>
      <c r="D13" s="10" t="s">
        <v>16</v>
      </c>
      <c r="E13" s="10" t="s">
        <v>16</v>
      </c>
      <c r="F13" s="10" t="e">
        <f t="shared" si="0"/>
        <v>#VALUE!</v>
      </c>
      <c r="G13" s="11"/>
      <c r="H13" s="11" t="s">
        <v>16</v>
      </c>
      <c r="I13" s="14" t="s">
        <v>16</v>
      </c>
      <c r="J13" s="15" t="s">
        <v>16</v>
      </c>
      <c r="K13" s="15" t="s">
        <v>16</v>
      </c>
      <c r="L13" s="15" t="s">
        <v>16</v>
      </c>
      <c r="M13" s="15" t="s">
        <v>16</v>
      </c>
      <c r="N13" s="15" t="s">
        <v>16</v>
      </c>
    </row>
    <row r="14" spans="1:14" ht="14.25">
      <c r="A14" s="9" t="s">
        <v>16</v>
      </c>
      <c r="B14" s="9"/>
      <c r="C14" s="9" t="s">
        <v>412</v>
      </c>
      <c r="D14" s="10" t="s">
        <v>16</v>
      </c>
      <c r="E14" s="10" t="s">
        <v>16</v>
      </c>
      <c r="F14" s="10" t="e">
        <f t="shared" si="0"/>
        <v>#VALUE!</v>
      </c>
      <c r="G14" s="11"/>
      <c r="H14" s="11" t="s">
        <v>16</v>
      </c>
      <c r="I14" s="14" t="s">
        <v>16</v>
      </c>
      <c r="J14" s="15" t="s">
        <v>16</v>
      </c>
      <c r="K14" s="15" t="s">
        <v>16</v>
      </c>
      <c r="L14" s="15" t="s">
        <v>16</v>
      </c>
      <c r="M14" s="15" t="s">
        <v>16</v>
      </c>
      <c r="N14" s="15" t="s">
        <v>16</v>
      </c>
    </row>
    <row r="15" spans="1:14" ht="14.25">
      <c r="A15" s="9" t="s">
        <v>16</v>
      </c>
      <c r="B15" s="9"/>
      <c r="C15" s="9" t="s">
        <v>412</v>
      </c>
      <c r="D15" s="10" t="s">
        <v>16</v>
      </c>
      <c r="E15" s="10" t="s">
        <v>16</v>
      </c>
      <c r="F15" s="10" t="e">
        <f t="shared" si="0"/>
        <v>#VALUE!</v>
      </c>
      <c r="G15" s="11"/>
      <c r="H15" s="11" t="s">
        <v>16</v>
      </c>
      <c r="I15" s="14" t="s">
        <v>16</v>
      </c>
      <c r="J15" s="15" t="s">
        <v>16</v>
      </c>
      <c r="K15" s="15" t="s">
        <v>16</v>
      </c>
      <c r="L15" s="15" t="s">
        <v>16</v>
      </c>
      <c r="M15" s="15" t="s">
        <v>16</v>
      </c>
      <c r="N15" s="15" t="s">
        <v>16</v>
      </c>
    </row>
    <row r="16" spans="1:14" ht="14.25">
      <c r="A16" s="9" t="s">
        <v>16</v>
      </c>
      <c r="B16" s="9"/>
      <c r="C16" s="9" t="s">
        <v>412</v>
      </c>
      <c r="D16" s="10" t="s">
        <v>16</v>
      </c>
      <c r="E16" s="10" t="s">
        <v>16</v>
      </c>
      <c r="F16" s="10" t="e">
        <f t="shared" si="0"/>
        <v>#VALUE!</v>
      </c>
      <c r="G16" s="11"/>
      <c r="H16" s="11" t="s">
        <v>16</v>
      </c>
      <c r="I16" s="14" t="s">
        <v>16</v>
      </c>
      <c r="J16" s="15" t="s">
        <v>16</v>
      </c>
      <c r="K16" s="15" t="s">
        <v>16</v>
      </c>
      <c r="L16" s="15" t="s">
        <v>16</v>
      </c>
      <c r="M16" s="15" t="s">
        <v>16</v>
      </c>
      <c r="N16" s="15" t="s">
        <v>16</v>
      </c>
    </row>
    <row r="17" spans="1:14" ht="14.25">
      <c r="A17" s="9" t="s">
        <v>16</v>
      </c>
      <c r="B17" s="9"/>
      <c r="C17" s="9" t="s">
        <v>412</v>
      </c>
      <c r="D17" s="10" t="s">
        <v>16</v>
      </c>
      <c r="E17" s="10" t="s">
        <v>16</v>
      </c>
      <c r="F17" s="10" t="e">
        <f t="shared" si="0"/>
        <v>#VALUE!</v>
      </c>
      <c r="G17" s="11"/>
      <c r="H17" s="11" t="s">
        <v>16</v>
      </c>
      <c r="I17" s="14" t="s">
        <v>16</v>
      </c>
      <c r="J17" s="15" t="s">
        <v>16</v>
      </c>
      <c r="K17" s="15" t="s">
        <v>16</v>
      </c>
      <c r="L17" s="15" t="s">
        <v>16</v>
      </c>
      <c r="M17" s="15" t="s">
        <v>16</v>
      </c>
      <c r="N17" s="15" t="s">
        <v>16</v>
      </c>
    </row>
  </sheetData>
  <sheetProtection/>
  <mergeCells count="21">
    <mergeCell ref="B2:N2"/>
    <mergeCell ref="A3:N3"/>
    <mergeCell ref="B4:N4"/>
    <mergeCell ref="I5:N5"/>
    <mergeCell ref="I6:J6"/>
    <mergeCell ref="K6:L6"/>
    <mergeCell ref="M6:N6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G5:G7"/>
    <mergeCell ref="H5:H7"/>
    <mergeCell ref="D5:F6"/>
    <mergeCell ref="A5:C7"/>
  </mergeCells>
  <printOptions horizontalCentered="1"/>
  <pageMargins left="0.39" right="0.39" top="0.39" bottom="0.39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H16" sqref="H16"/>
    </sheetView>
  </sheetViews>
  <sheetFormatPr defaultColWidth="9.33203125" defaultRowHeight="11.25"/>
  <cols>
    <col min="1" max="1" width="36.5" style="0" customWidth="1"/>
    <col min="2" max="4" width="36.5" style="122" customWidth="1"/>
    <col min="5" max="7" width="8.66015625" style="0" customWidth="1"/>
  </cols>
  <sheetData>
    <row r="1" spans="1:4" ht="20.25" customHeight="1">
      <c r="A1" s="203"/>
      <c r="B1" s="204"/>
      <c r="C1" s="204"/>
      <c r="D1" s="125" t="s">
        <v>3</v>
      </c>
    </row>
    <row r="2" spans="1:4" ht="20.25" customHeight="1">
      <c r="A2" s="62" t="s">
        <v>4</v>
      </c>
      <c r="B2" s="62"/>
      <c r="C2" s="62"/>
      <c r="D2" s="62"/>
    </row>
    <row r="3" spans="1:4" ht="20.25" customHeight="1">
      <c r="A3" s="205" t="s">
        <v>5</v>
      </c>
      <c r="B3" s="206"/>
      <c r="C3" s="123"/>
      <c r="D3" s="125" t="s">
        <v>6</v>
      </c>
    </row>
    <row r="4" spans="1:4" ht="15" customHeight="1">
      <c r="A4" s="207" t="s">
        <v>7</v>
      </c>
      <c r="B4" s="208"/>
      <c r="C4" s="209" t="s">
        <v>8</v>
      </c>
      <c r="D4" s="211"/>
    </row>
    <row r="5" spans="1:4" ht="15" customHeight="1">
      <c r="A5" s="212" t="s">
        <v>9</v>
      </c>
      <c r="B5" s="215" t="s">
        <v>10</v>
      </c>
      <c r="C5" s="214" t="s">
        <v>9</v>
      </c>
      <c r="D5" s="216" t="s">
        <v>10</v>
      </c>
    </row>
    <row r="6" spans="1:4" ht="15" customHeight="1">
      <c r="A6" s="229" t="s">
        <v>11</v>
      </c>
      <c r="B6" s="277">
        <v>743.7313</v>
      </c>
      <c r="C6" s="238" t="s">
        <v>12</v>
      </c>
      <c r="D6" s="277">
        <v>685.4</v>
      </c>
    </row>
    <row r="7" spans="1:4" ht="15" customHeight="1">
      <c r="A7" s="229" t="s">
        <v>13</v>
      </c>
      <c r="B7" s="277">
        <v>0</v>
      </c>
      <c r="C7" s="238" t="s">
        <v>14</v>
      </c>
      <c r="D7" s="277">
        <v>0</v>
      </c>
    </row>
    <row r="8" spans="1:4" ht="15" customHeight="1">
      <c r="A8" s="229" t="s">
        <v>15</v>
      </c>
      <c r="B8" s="277" t="s">
        <v>16</v>
      </c>
      <c r="C8" s="238" t="s">
        <v>17</v>
      </c>
      <c r="D8" s="277">
        <v>0</v>
      </c>
    </row>
    <row r="9" spans="1:4" ht="15" customHeight="1">
      <c r="A9" s="229" t="s">
        <v>18</v>
      </c>
      <c r="B9" s="277">
        <v>0</v>
      </c>
      <c r="C9" s="238" t="s">
        <v>19</v>
      </c>
      <c r="D9" s="277">
        <v>0</v>
      </c>
    </row>
    <row r="10" spans="1:4" ht="15" customHeight="1">
      <c r="A10" s="229" t="s">
        <v>20</v>
      </c>
      <c r="B10" s="277" t="s">
        <v>16</v>
      </c>
      <c r="C10" s="238" t="s">
        <v>21</v>
      </c>
      <c r="D10" s="277">
        <v>0</v>
      </c>
    </row>
    <row r="11" spans="1:4" ht="15" customHeight="1">
      <c r="A11" s="229" t="s">
        <v>22</v>
      </c>
      <c r="B11" s="277" t="s">
        <v>16</v>
      </c>
      <c r="C11" s="238" t="s">
        <v>23</v>
      </c>
      <c r="D11" s="277">
        <v>0</v>
      </c>
    </row>
    <row r="12" spans="1:4" ht="15" customHeight="1">
      <c r="A12" s="229"/>
      <c r="B12" s="277"/>
      <c r="C12" s="238" t="s">
        <v>24</v>
      </c>
      <c r="D12" s="277">
        <v>0</v>
      </c>
    </row>
    <row r="13" spans="1:4" ht="15" customHeight="1">
      <c r="A13" s="226"/>
      <c r="B13" s="277"/>
      <c r="C13" s="238" t="s">
        <v>25</v>
      </c>
      <c r="D13" s="277">
        <v>31.7191</v>
      </c>
    </row>
    <row r="14" spans="1:4" ht="15" customHeight="1">
      <c r="A14" s="226"/>
      <c r="B14" s="277"/>
      <c r="C14" s="238" t="s">
        <v>26</v>
      </c>
      <c r="D14" s="277">
        <v>0</v>
      </c>
    </row>
    <row r="15" spans="1:4" ht="15" customHeight="1">
      <c r="A15" s="226"/>
      <c r="B15" s="278"/>
      <c r="C15" s="238" t="s">
        <v>27</v>
      </c>
      <c r="D15" s="277">
        <v>10.3144</v>
      </c>
    </row>
    <row r="16" spans="1:4" ht="15" customHeight="1">
      <c r="A16" s="226"/>
      <c r="B16" s="224"/>
      <c r="C16" s="238" t="s">
        <v>28</v>
      </c>
      <c r="D16" s="277">
        <v>0</v>
      </c>
    </row>
    <row r="17" spans="1:4" ht="15" customHeight="1">
      <c r="A17" s="226"/>
      <c r="B17" s="224"/>
      <c r="C17" s="238" t="s">
        <v>29</v>
      </c>
      <c r="D17" s="277">
        <v>0</v>
      </c>
    </row>
    <row r="18" spans="1:4" ht="15" customHeight="1">
      <c r="A18" s="226"/>
      <c r="B18" s="224"/>
      <c r="C18" s="238" t="s">
        <v>30</v>
      </c>
      <c r="D18" s="277">
        <v>0</v>
      </c>
    </row>
    <row r="19" spans="1:4" ht="15" customHeight="1">
      <c r="A19" s="226"/>
      <c r="B19" s="224"/>
      <c r="C19" s="238" t="s">
        <v>31</v>
      </c>
      <c r="D19" s="277">
        <v>0</v>
      </c>
    </row>
    <row r="20" spans="1:4" ht="15" customHeight="1">
      <c r="A20" s="226"/>
      <c r="B20" s="224"/>
      <c r="C20" s="238" t="s">
        <v>32</v>
      </c>
      <c r="D20" s="277">
        <v>0</v>
      </c>
    </row>
    <row r="21" spans="1:4" ht="15" customHeight="1">
      <c r="A21" s="226"/>
      <c r="B21" s="224"/>
      <c r="C21" s="238" t="s">
        <v>33</v>
      </c>
      <c r="D21" s="277">
        <v>0</v>
      </c>
    </row>
    <row r="22" spans="1:4" ht="15" customHeight="1">
      <c r="A22" s="226"/>
      <c r="B22" s="224"/>
      <c r="C22" s="238" t="s">
        <v>34</v>
      </c>
      <c r="D22" s="277">
        <v>0</v>
      </c>
    </row>
    <row r="23" spans="1:4" ht="15" customHeight="1">
      <c r="A23" s="226"/>
      <c r="B23" s="224"/>
      <c r="C23" s="238" t="s">
        <v>35</v>
      </c>
      <c r="D23" s="277">
        <v>0</v>
      </c>
    </row>
    <row r="24" spans="1:4" ht="15" customHeight="1">
      <c r="A24" s="226"/>
      <c r="B24" s="224"/>
      <c r="C24" s="238" t="s">
        <v>36</v>
      </c>
      <c r="D24" s="277">
        <v>0</v>
      </c>
    </row>
    <row r="25" spans="1:4" ht="15" customHeight="1">
      <c r="A25" s="226"/>
      <c r="B25" s="224"/>
      <c r="C25" s="238" t="s">
        <v>37</v>
      </c>
      <c r="D25" s="277">
        <v>16.2978</v>
      </c>
    </row>
    <row r="26" spans="1:4" ht="15" customHeight="1">
      <c r="A26" s="229"/>
      <c r="B26" s="224"/>
      <c r="C26" s="238" t="s">
        <v>38</v>
      </c>
      <c r="D26" s="277">
        <v>0</v>
      </c>
    </row>
    <row r="27" spans="1:4" ht="15" customHeight="1">
      <c r="A27" s="229"/>
      <c r="B27" s="224"/>
      <c r="C27" s="238" t="s">
        <v>39</v>
      </c>
      <c r="D27" s="277">
        <v>0</v>
      </c>
    </row>
    <row r="28" spans="1:4" ht="15" customHeight="1">
      <c r="A28" s="229"/>
      <c r="B28" s="224"/>
      <c r="C28" s="238" t="s">
        <v>40</v>
      </c>
      <c r="D28" s="277">
        <v>0</v>
      </c>
    </row>
    <row r="29" spans="1:4" ht="15" customHeight="1">
      <c r="A29" s="229"/>
      <c r="B29" s="224"/>
      <c r="C29" s="238" t="s">
        <v>41</v>
      </c>
      <c r="D29" s="277">
        <v>0</v>
      </c>
    </row>
    <row r="30" spans="1:4" ht="15" customHeight="1">
      <c r="A30" s="229"/>
      <c r="B30" s="224"/>
      <c r="C30" s="238" t="s">
        <v>42</v>
      </c>
      <c r="D30" s="277">
        <v>0</v>
      </c>
    </row>
    <row r="31" spans="1:4" ht="15" customHeight="1">
      <c r="A31" s="229"/>
      <c r="B31" s="224"/>
      <c r="C31" s="238" t="s">
        <v>43</v>
      </c>
      <c r="D31" s="277">
        <v>0</v>
      </c>
    </row>
    <row r="32" spans="1:4" ht="15" customHeight="1">
      <c r="A32" s="229"/>
      <c r="B32" s="224"/>
      <c r="C32" s="238" t="s">
        <v>44</v>
      </c>
      <c r="D32" s="277">
        <v>0</v>
      </c>
    </row>
    <row r="33" spans="1:4" ht="15" customHeight="1">
      <c r="A33" s="229"/>
      <c r="B33" s="224"/>
      <c r="C33" s="238" t="s">
        <v>45</v>
      </c>
      <c r="D33" s="277">
        <v>0</v>
      </c>
    </row>
    <row r="34" spans="1:4" ht="15" customHeight="1">
      <c r="A34" s="229"/>
      <c r="B34" s="224"/>
      <c r="C34" s="238" t="s">
        <v>46</v>
      </c>
      <c r="D34" s="277">
        <v>0</v>
      </c>
    </row>
    <row r="35" spans="1:4" ht="15" customHeight="1">
      <c r="A35" s="229"/>
      <c r="B35" s="224"/>
      <c r="C35" s="238"/>
      <c r="D35" s="221"/>
    </row>
    <row r="36" spans="1:4" ht="15" customHeight="1">
      <c r="A36" s="232" t="s">
        <v>47</v>
      </c>
      <c r="B36" s="233">
        <f>SUM(B6:B34)</f>
        <v>743.7313</v>
      </c>
      <c r="C36" s="234" t="s">
        <v>48</v>
      </c>
      <c r="D36" s="221">
        <f>SUM(D6:D34)</f>
        <v>743.7313</v>
      </c>
    </row>
    <row r="37" spans="1:4" ht="15" customHeight="1">
      <c r="A37" s="229" t="s">
        <v>49</v>
      </c>
      <c r="B37" s="224"/>
      <c r="C37" s="238" t="s">
        <v>50</v>
      </c>
      <c r="D37" s="277"/>
    </row>
    <row r="38" spans="1:4" ht="15" customHeight="1">
      <c r="A38" s="229" t="s">
        <v>51</v>
      </c>
      <c r="B38" s="224">
        <v>0</v>
      </c>
      <c r="C38" s="238" t="s">
        <v>52</v>
      </c>
      <c r="D38" s="277"/>
    </row>
    <row r="39" spans="1:4" ht="15" customHeight="1">
      <c r="A39" s="229"/>
      <c r="B39" s="224"/>
      <c r="C39" s="238" t="s">
        <v>53</v>
      </c>
      <c r="D39" s="277"/>
    </row>
    <row r="40" spans="1:4" ht="15" customHeight="1">
      <c r="A40" s="229"/>
      <c r="B40" s="241"/>
      <c r="C40" s="238"/>
      <c r="D40" s="221"/>
    </row>
    <row r="41" spans="1:4" ht="15" customHeight="1">
      <c r="A41" s="232" t="s">
        <v>54</v>
      </c>
      <c r="B41" s="245">
        <f>SUM(B36:B38)</f>
        <v>743.7313</v>
      </c>
      <c r="C41" s="234" t="s">
        <v>55</v>
      </c>
      <c r="D41" s="221">
        <f>SUM(D36,D37,D39)</f>
        <v>743.7313</v>
      </c>
    </row>
    <row r="42" spans="1:4" ht="20.25" customHeight="1">
      <c r="A42" s="249"/>
      <c r="B42" s="279"/>
      <c r="C42" s="251"/>
      <c r="D42" s="280"/>
    </row>
  </sheetData>
  <sheetProtection/>
  <mergeCells count="3">
    <mergeCell ref="A2:D2"/>
    <mergeCell ref="A4:B4"/>
    <mergeCell ref="C4:D4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E24" sqref="E24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122" customWidth="1"/>
    <col min="11" max="12" width="10.66015625" style="0" customWidth="1"/>
  </cols>
  <sheetData>
    <row r="1" spans="1:10" ht="19.5" customHeight="1">
      <c r="A1" s="99"/>
      <c r="B1" s="252"/>
      <c r="C1" s="252"/>
      <c r="D1" s="252"/>
      <c r="E1" s="252"/>
      <c r="F1" s="253"/>
      <c r="G1" s="253"/>
      <c r="H1" s="253"/>
      <c r="I1" s="253"/>
      <c r="J1" s="273" t="s">
        <v>56</v>
      </c>
    </row>
    <row r="2" spans="1:10" ht="19.5" customHeight="1">
      <c r="A2" s="62" t="s">
        <v>57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9.5" customHeight="1">
      <c r="A3" s="205" t="s">
        <v>5</v>
      </c>
      <c r="B3" s="254"/>
      <c r="C3" s="254"/>
      <c r="D3" s="254"/>
      <c r="E3" s="254"/>
      <c r="F3" s="255"/>
      <c r="G3" s="255"/>
      <c r="H3" s="255"/>
      <c r="I3" s="255"/>
      <c r="J3" s="125" t="s">
        <v>6</v>
      </c>
    </row>
    <row r="4" spans="1:10" ht="19.5" customHeight="1">
      <c r="A4" s="207" t="s">
        <v>58</v>
      </c>
      <c r="B4" s="256"/>
      <c r="C4" s="256"/>
      <c r="D4" s="256"/>
      <c r="E4" s="208"/>
      <c r="F4" s="257" t="s">
        <v>59</v>
      </c>
      <c r="G4" s="258" t="s">
        <v>60</v>
      </c>
      <c r="H4" s="259" t="s">
        <v>61</v>
      </c>
      <c r="I4" s="259" t="s">
        <v>62</v>
      </c>
      <c r="J4" s="274" t="s">
        <v>63</v>
      </c>
    </row>
    <row r="5" spans="1:10" ht="19.5" customHeight="1">
      <c r="A5" s="207" t="s">
        <v>64</v>
      </c>
      <c r="B5" s="256"/>
      <c r="C5" s="208"/>
      <c r="D5" s="260" t="s">
        <v>65</v>
      </c>
      <c r="E5" s="261" t="s">
        <v>66</v>
      </c>
      <c r="F5" s="258"/>
      <c r="G5" s="258"/>
      <c r="H5" s="259"/>
      <c r="I5" s="259"/>
      <c r="J5" s="274"/>
    </row>
    <row r="6" spans="1:10" ht="15" customHeight="1">
      <c r="A6" s="262" t="s">
        <v>67</v>
      </c>
      <c r="B6" s="262" t="s">
        <v>68</v>
      </c>
      <c r="C6" s="263" t="s">
        <v>69</v>
      </c>
      <c r="D6" s="264"/>
      <c r="E6" s="265"/>
      <c r="F6" s="266"/>
      <c r="G6" s="266"/>
      <c r="H6" s="267"/>
      <c r="I6" s="267"/>
      <c r="J6" s="275"/>
    </row>
    <row r="7" spans="1:10" ht="19.5" customHeight="1">
      <c r="A7" s="268" t="s">
        <v>16</v>
      </c>
      <c r="B7" s="268" t="s">
        <v>16</v>
      </c>
      <c r="C7" s="268" t="s">
        <v>16</v>
      </c>
      <c r="D7" s="269" t="s">
        <v>16</v>
      </c>
      <c r="E7" s="269" t="s">
        <v>59</v>
      </c>
      <c r="F7" s="270">
        <f aca="true" t="shared" si="0" ref="F7:F15">SUM(G7:J7)</f>
        <v>743.7313</v>
      </c>
      <c r="G7" s="271">
        <v>188.7313</v>
      </c>
      <c r="H7" s="271">
        <v>555</v>
      </c>
      <c r="I7" s="271"/>
      <c r="J7" s="276"/>
    </row>
    <row r="8" spans="1:10" ht="19.5" customHeight="1">
      <c r="A8" s="268" t="s">
        <v>16</v>
      </c>
      <c r="B8" s="268" t="s">
        <v>16</v>
      </c>
      <c r="C8" s="268" t="s">
        <v>16</v>
      </c>
      <c r="D8" s="272" t="s">
        <v>70</v>
      </c>
      <c r="E8" s="269" t="s">
        <v>71</v>
      </c>
      <c r="F8" s="270">
        <f t="shared" si="0"/>
        <v>743.7313</v>
      </c>
      <c r="G8" s="271">
        <v>188.7313</v>
      </c>
      <c r="H8" s="271">
        <v>555</v>
      </c>
      <c r="I8" s="271"/>
      <c r="J8" s="276"/>
    </row>
    <row r="9" spans="1:10" ht="19.5" customHeight="1">
      <c r="A9" s="268" t="s">
        <v>72</v>
      </c>
      <c r="B9" s="268" t="s">
        <v>73</v>
      </c>
      <c r="C9" s="268" t="s">
        <v>74</v>
      </c>
      <c r="D9" s="272" t="s">
        <v>75</v>
      </c>
      <c r="E9" s="269" t="s">
        <v>76</v>
      </c>
      <c r="F9" s="270">
        <f t="shared" si="0"/>
        <v>130.4</v>
      </c>
      <c r="G9" s="271">
        <v>130.4</v>
      </c>
      <c r="H9" s="271">
        <v>0</v>
      </c>
      <c r="I9" s="271"/>
      <c r="J9" s="276"/>
    </row>
    <row r="10" spans="1:10" ht="19.5" customHeight="1">
      <c r="A10" s="268" t="s">
        <v>72</v>
      </c>
      <c r="B10" s="268" t="s">
        <v>73</v>
      </c>
      <c r="C10" s="268" t="s">
        <v>77</v>
      </c>
      <c r="D10" s="272" t="s">
        <v>70</v>
      </c>
      <c r="E10" s="269" t="s">
        <v>78</v>
      </c>
      <c r="F10" s="270">
        <f t="shared" si="0"/>
        <v>555</v>
      </c>
      <c r="G10" s="271">
        <v>0</v>
      </c>
      <c r="H10" s="271">
        <v>555</v>
      </c>
      <c r="I10" s="271"/>
      <c r="J10" s="276"/>
    </row>
    <row r="11" spans="1:10" ht="19.5" customHeight="1">
      <c r="A11" s="268" t="s">
        <v>79</v>
      </c>
      <c r="B11" s="268" t="s">
        <v>80</v>
      </c>
      <c r="C11" s="268" t="s">
        <v>80</v>
      </c>
      <c r="D11" s="272" t="s">
        <v>70</v>
      </c>
      <c r="E11" s="269" t="s">
        <v>81</v>
      </c>
      <c r="F11" s="270">
        <f t="shared" si="0"/>
        <v>22.6565</v>
      </c>
      <c r="G11" s="271">
        <v>22.6565</v>
      </c>
      <c r="H11" s="271">
        <v>0</v>
      </c>
      <c r="I11" s="271"/>
      <c r="J11" s="276"/>
    </row>
    <row r="12" spans="1:10" ht="19.5" customHeight="1">
      <c r="A12" s="268" t="s">
        <v>79</v>
      </c>
      <c r="B12" s="268" t="s">
        <v>80</v>
      </c>
      <c r="C12" s="268" t="s">
        <v>82</v>
      </c>
      <c r="D12" s="272" t="s">
        <v>70</v>
      </c>
      <c r="E12" s="269" t="s">
        <v>83</v>
      </c>
      <c r="F12" s="270">
        <f t="shared" si="0"/>
        <v>9.0626</v>
      </c>
      <c r="G12" s="271">
        <v>9.0626</v>
      </c>
      <c r="H12" s="271">
        <v>0</v>
      </c>
      <c r="I12" s="271"/>
      <c r="J12" s="276"/>
    </row>
    <row r="13" spans="1:10" ht="19.5" customHeight="1">
      <c r="A13" s="268" t="s">
        <v>84</v>
      </c>
      <c r="B13" s="268" t="s">
        <v>85</v>
      </c>
      <c r="C13" s="268" t="s">
        <v>74</v>
      </c>
      <c r="D13" s="272" t="s">
        <v>70</v>
      </c>
      <c r="E13" s="269" t="s">
        <v>86</v>
      </c>
      <c r="F13" s="270">
        <f t="shared" si="0"/>
        <v>7.9298</v>
      </c>
      <c r="G13" s="271">
        <v>7.9298</v>
      </c>
      <c r="H13" s="271">
        <v>0</v>
      </c>
      <c r="I13" s="271"/>
      <c r="J13" s="276"/>
    </row>
    <row r="14" spans="1:10" ht="19.5" customHeight="1">
      <c r="A14" s="268" t="s">
        <v>84</v>
      </c>
      <c r="B14" s="268" t="s">
        <v>85</v>
      </c>
      <c r="C14" s="268" t="s">
        <v>87</v>
      </c>
      <c r="D14" s="272" t="s">
        <v>70</v>
      </c>
      <c r="E14" s="269" t="s">
        <v>88</v>
      </c>
      <c r="F14" s="270">
        <f t="shared" si="0"/>
        <v>2.3846</v>
      </c>
      <c r="G14" s="271">
        <v>2.3846</v>
      </c>
      <c r="H14" s="271">
        <v>0</v>
      </c>
      <c r="I14" s="271"/>
      <c r="J14" s="276"/>
    </row>
    <row r="15" spans="1:10" ht="19.5" customHeight="1">
      <c r="A15" s="268" t="s">
        <v>89</v>
      </c>
      <c r="B15" s="268" t="s">
        <v>90</v>
      </c>
      <c r="C15" s="268" t="s">
        <v>74</v>
      </c>
      <c r="D15" s="272" t="s">
        <v>70</v>
      </c>
      <c r="E15" s="269" t="s">
        <v>91</v>
      </c>
      <c r="F15" s="270">
        <f t="shared" si="0"/>
        <v>16.2978</v>
      </c>
      <c r="G15" s="271">
        <v>16.2978</v>
      </c>
      <c r="H15" s="271">
        <v>0</v>
      </c>
      <c r="I15" s="271"/>
      <c r="J15" s="276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H13" sqref="H13"/>
    </sheetView>
  </sheetViews>
  <sheetFormatPr defaultColWidth="9.33203125" defaultRowHeight="11.25"/>
  <cols>
    <col min="1" max="1" width="31.5" style="0" bestFit="1" customWidth="1"/>
    <col min="2" max="2" width="24.83203125" style="122" customWidth="1"/>
    <col min="3" max="3" width="31.5" style="122" bestFit="1" customWidth="1"/>
    <col min="4" max="4" width="24.16015625" style="122" customWidth="1"/>
    <col min="5" max="8" width="19.83203125" style="122" customWidth="1"/>
  </cols>
  <sheetData>
    <row r="1" spans="1:8" ht="15.75" customHeight="1">
      <c r="A1" s="203"/>
      <c r="B1" s="204"/>
      <c r="C1" s="204"/>
      <c r="D1" s="204"/>
      <c r="E1" s="204"/>
      <c r="F1" s="204"/>
      <c r="G1" s="204"/>
      <c r="H1" s="125" t="s">
        <v>92</v>
      </c>
    </row>
    <row r="2" spans="1:8" ht="20.25" customHeight="1">
      <c r="A2" s="62" t="s">
        <v>93</v>
      </c>
      <c r="B2" s="62"/>
      <c r="C2" s="62"/>
      <c r="D2" s="62"/>
      <c r="E2" s="62"/>
      <c r="F2" s="62"/>
      <c r="G2" s="62"/>
      <c r="H2" s="62"/>
    </row>
    <row r="3" spans="1:8" ht="20.25" customHeight="1">
      <c r="A3" s="205" t="s">
        <v>5</v>
      </c>
      <c r="B3" s="206"/>
      <c r="C3" s="123"/>
      <c r="D3" s="123"/>
      <c r="E3" s="123"/>
      <c r="F3" s="123"/>
      <c r="G3" s="123"/>
      <c r="H3" s="125" t="s">
        <v>6</v>
      </c>
    </row>
    <row r="4" spans="1:8" ht="20.25" customHeight="1">
      <c r="A4" s="207" t="s">
        <v>7</v>
      </c>
      <c r="B4" s="208"/>
      <c r="C4" s="209" t="s">
        <v>8</v>
      </c>
      <c r="D4" s="210"/>
      <c r="E4" s="210"/>
      <c r="F4" s="210"/>
      <c r="G4" s="210"/>
      <c r="H4" s="211"/>
    </row>
    <row r="5" spans="1:8" ht="34.5" customHeight="1">
      <c r="A5" s="212" t="s">
        <v>9</v>
      </c>
      <c r="B5" s="213" t="s">
        <v>10</v>
      </c>
      <c r="C5" s="214" t="s">
        <v>9</v>
      </c>
      <c r="D5" s="215" t="s">
        <v>59</v>
      </c>
      <c r="E5" s="213" t="s">
        <v>94</v>
      </c>
      <c r="F5" s="216" t="s">
        <v>95</v>
      </c>
      <c r="G5" s="215" t="s">
        <v>96</v>
      </c>
      <c r="H5" s="217" t="s">
        <v>97</v>
      </c>
    </row>
    <row r="6" spans="1:8" ht="20.25" customHeight="1">
      <c r="A6" s="218" t="s">
        <v>98</v>
      </c>
      <c r="B6" s="219">
        <f>SUM(B7:B9)</f>
        <v>743.7313</v>
      </c>
      <c r="C6" s="220" t="s">
        <v>99</v>
      </c>
      <c r="D6" s="219">
        <f>SUM(E6,F6,G6,H6)</f>
        <v>743.7313</v>
      </c>
      <c r="E6" s="219">
        <f>SUM(E7:E35)</f>
        <v>743.7313</v>
      </c>
      <c r="F6" s="219">
        <f>SUM(F7:F35)</f>
        <v>0</v>
      </c>
      <c r="G6" s="219">
        <f>SUM(G7:G35)</f>
        <v>0</v>
      </c>
      <c r="H6" s="219">
        <f>SUM(H7:H35)</f>
        <v>0</v>
      </c>
    </row>
    <row r="7" spans="1:8" ht="20.25" customHeight="1">
      <c r="A7" s="218" t="s">
        <v>100</v>
      </c>
      <c r="B7" s="219">
        <v>743.7313</v>
      </c>
      <c r="C7" s="220" t="s">
        <v>101</v>
      </c>
      <c r="D7" s="221">
        <f aca="true" t="shared" si="0" ref="D7:D35">SUM(E7:H7)</f>
        <v>685.4</v>
      </c>
      <c r="E7" s="219">
        <v>685.4</v>
      </c>
      <c r="F7" s="219">
        <v>0</v>
      </c>
      <c r="G7" s="222" t="s">
        <v>16</v>
      </c>
      <c r="H7" s="219">
        <v>0</v>
      </c>
    </row>
    <row r="8" spans="1:8" ht="20.25" customHeight="1">
      <c r="A8" s="218" t="s">
        <v>102</v>
      </c>
      <c r="B8" s="223">
        <v>0</v>
      </c>
      <c r="C8" s="220" t="s">
        <v>103</v>
      </c>
      <c r="D8" s="221">
        <f t="shared" si="0"/>
        <v>0</v>
      </c>
      <c r="E8" s="223">
        <v>0</v>
      </c>
      <c r="F8" s="223">
        <v>0</v>
      </c>
      <c r="G8" s="222" t="s">
        <v>16</v>
      </c>
      <c r="H8" s="223">
        <v>0</v>
      </c>
    </row>
    <row r="9" spans="1:8" ht="20.25" customHeight="1">
      <c r="A9" s="218" t="s">
        <v>104</v>
      </c>
      <c r="B9" s="224" t="s">
        <v>16</v>
      </c>
      <c r="C9" s="220" t="s">
        <v>105</v>
      </c>
      <c r="D9" s="221">
        <f t="shared" si="0"/>
        <v>0</v>
      </c>
      <c r="E9" s="223">
        <v>0</v>
      </c>
      <c r="F9" s="223">
        <v>0</v>
      </c>
      <c r="G9" s="222" t="s">
        <v>16</v>
      </c>
      <c r="H9" s="223">
        <v>0</v>
      </c>
    </row>
    <row r="10" spans="1:8" ht="20.25" customHeight="1">
      <c r="A10" s="218" t="s">
        <v>106</v>
      </c>
      <c r="B10" s="225">
        <f>SUM(B11:B14)</f>
        <v>0</v>
      </c>
      <c r="C10" s="220" t="s">
        <v>107</v>
      </c>
      <c r="D10" s="221">
        <f t="shared" si="0"/>
        <v>0</v>
      </c>
      <c r="E10" s="223">
        <v>0</v>
      </c>
      <c r="F10" s="223">
        <v>0</v>
      </c>
      <c r="G10" s="222" t="s">
        <v>16</v>
      </c>
      <c r="H10" s="223">
        <v>0</v>
      </c>
    </row>
    <row r="11" spans="1:8" ht="20.25" customHeight="1">
      <c r="A11" s="218" t="s">
        <v>100</v>
      </c>
      <c r="B11" s="223">
        <v>0</v>
      </c>
      <c r="C11" s="220" t="s">
        <v>108</v>
      </c>
      <c r="D11" s="221">
        <f t="shared" si="0"/>
        <v>0</v>
      </c>
      <c r="E11" s="223">
        <v>0</v>
      </c>
      <c r="F11" s="223">
        <v>0</v>
      </c>
      <c r="G11" s="222" t="s">
        <v>16</v>
      </c>
      <c r="H11" s="223">
        <v>0</v>
      </c>
    </row>
    <row r="12" spans="1:8" ht="20.25" customHeight="1">
      <c r="A12" s="218" t="s">
        <v>102</v>
      </c>
      <c r="B12" s="223">
        <v>0</v>
      </c>
      <c r="C12" s="220" t="s">
        <v>109</v>
      </c>
      <c r="D12" s="221">
        <f t="shared" si="0"/>
        <v>0</v>
      </c>
      <c r="E12" s="223">
        <v>0</v>
      </c>
      <c r="F12" s="223">
        <v>0</v>
      </c>
      <c r="G12" s="222" t="s">
        <v>16</v>
      </c>
      <c r="H12" s="223">
        <v>0</v>
      </c>
    </row>
    <row r="13" spans="1:8" ht="20.25" customHeight="1">
      <c r="A13" s="218" t="s">
        <v>104</v>
      </c>
      <c r="B13" s="223" t="s">
        <v>16</v>
      </c>
      <c r="C13" s="220" t="s">
        <v>110</v>
      </c>
      <c r="D13" s="221">
        <f t="shared" si="0"/>
        <v>0</v>
      </c>
      <c r="E13" s="223">
        <v>0</v>
      </c>
      <c r="F13" s="223">
        <v>0</v>
      </c>
      <c r="G13" s="222" t="s">
        <v>16</v>
      </c>
      <c r="H13" s="223">
        <v>0</v>
      </c>
    </row>
    <row r="14" spans="1:8" ht="20.25" customHeight="1">
      <c r="A14" s="218" t="s">
        <v>111</v>
      </c>
      <c r="B14" s="224"/>
      <c r="C14" s="220" t="s">
        <v>112</v>
      </c>
      <c r="D14" s="221">
        <f t="shared" si="0"/>
        <v>31.7191</v>
      </c>
      <c r="E14" s="223">
        <v>31.7191</v>
      </c>
      <c r="F14" s="223">
        <v>0</v>
      </c>
      <c r="G14" s="222" t="s">
        <v>16</v>
      </c>
      <c r="H14" s="223">
        <v>0</v>
      </c>
    </row>
    <row r="15" spans="1:8" ht="20.25" customHeight="1">
      <c r="A15" s="226"/>
      <c r="B15" s="227"/>
      <c r="C15" s="228" t="s">
        <v>113</v>
      </c>
      <c r="D15" s="221">
        <f t="shared" si="0"/>
        <v>0</v>
      </c>
      <c r="E15" s="223">
        <v>0</v>
      </c>
      <c r="F15" s="223">
        <v>0</v>
      </c>
      <c r="G15" s="222" t="s">
        <v>16</v>
      </c>
      <c r="H15" s="223">
        <v>0</v>
      </c>
    </row>
    <row r="16" spans="1:8" ht="20.25" customHeight="1">
      <c r="A16" s="226"/>
      <c r="B16" s="224"/>
      <c r="C16" s="228" t="s">
        <v>114</v>
      </c>
      <c r="D16" s="221">
        <f t="shared" si="0"/>
        <v>10.3144</v>
      </c>
      <c r="E16" s="223">
        <v>10.3144</v>
      </c>
      <c r="F16" s="223">
        <v>0</v>
      </c>
      <c r="G16" s="222" t="s">
        <v>16</v>
      </c>
      <c r="H16" s="223">
        <v>0</v>
      </c>
    </row>
    <row r="17" spans="1:8" ht="20.25" customHeight="1">
      <c r="A17" s="226"/>
      <c r="B17" s="224"/>
      <c r="C17" s="228" t="s">
        <v>115</v>
      </c>
      <c r="D17" s="221">
        <f t="shared" si="0"/>
        <v>0</v>
      </c>
      <c r="E17" s="223">
        <v>0</v>
      </c>
      <c r="F17" s="223">
        <v>0</v>
      </c>
      <c r="G17" s="222" t="s">
        <v>16</v>
      </c>
      <c r="H17" s="223">
        <v>0</v>
      </c>
    </row>
    <row r="18" spans="1:8" ht="20.25" customHeight="1">
      <c r="A18" s="226"/>
      <c r="B18" s="224"/>
      <c r="C18" s="228" t="s">
        <v>116</v>
      </c>
      <c r="D18" s="221">
        <f t="shared" si="0"/>
        <v>0</v>
      </c>
      <c r="E18" s="223">
        <v>0</v>
      </c>
      <c r="F18" s="223">
        <v>0</v>
      </c>
      <c r="G18" s="222" t="s">
        <v>16</v>
      </c>
      <c r="H18" s="223">
        <v>0</v>
      </c>
    </row>
    <row r="19" spans="1:8" ht="20.25" customHeight="1">
      <c r="A19" s="226"/>
      <c r="B19" s="224"/>
      <c r="C19" s="228" t="s">
        <v>117</v>
      </c>
      <c r="D19" s="221">
        <f t="shared" si="0"/>
        <v>0</v>
      </c>
      <c r="E19" s="223">
        <v>0</v>
      </c>
      <c r="F19" s="223">
        <v>0</v>
      </c>
      <c r="G19" s="222" t="s">
        <v>16</v>
      </c>
      <c r="H19" s="223">
        <v>0</v>
      </c>
    </row>
    <row r="20" spans="1:8" ht="20.25" customHeight="1">
      <c r="A20" s="226"/>
      <c r="B20" s="224"/>
      <c r="C20" s="228" t="s">
        <v>118</v>
      </c>
      <c r="D20" s="221">
        <f t="shared" si="0"/>
        <v>0</v>
      </c>
      <c r="E20" s="223">
        <v>0</v>
      </c>
      <c r="F20" s="223">
        <v>0</v>
      </c>
      <c r="G20" s="222" t="s">
        <v>16</v>
      </c>
      <c r="H20" s="223">
        <v>0</v>
      </c>
    </row>
    <row r="21" spans="1:8" ht="20.25" customHeight="1">
      <c r="A21" s="226"/>
      <c r="B21" s="224"/>
      <c r="C21" s="228" t="s">
        <v>119</v>
      </c>
      <c r="D21" s="221">
        <f t="shared" si="0"/>
        <v>0</v>
      </c>
      <c r="E21" s="223">
        <v>0</v>
      </c>
      <c r="F21" s="223">
        <v>0</v>
      </c>
      <c r="G21" s="222" t="s">
        <v>16</v>
      </c>
      <c r="H21" s="223">
        <v>0</v>
      </c>
    </row>
    <row r="22" spans="1:8" ht="20.25" customHeight="1">
      <c r="A22" s="226"/>
      <c r="B22" s="224"/>
      <c r="C22" s="228" t="s">
        <v>120</v>
      </c>
      <c r="D22" s="221">
        <f t="shared" si="0"/>
        <v>0</v>
      </c>
      <c r="E22" s="223">
        <v>0</v>
      </c>
      <c r="F22" s="223">
        <v>0</v>
      </c>
      <c r="G22" s="222" t="s">
        <v>16</v>
      </c>
      <c r="H22" s="223">
        <v>0</v>
      </c>
    </row>
    <row r="23" spans="1:8" ht="20.25" customHeight="1">
      <c r="A23" s="226"/>
      <c r="B23" s="224"/>
      <c r="C23" s="228" t="s">
        <v>121</v>
      </c>
      <c r="D23" s="221">
        <f t="shared" si="0"/>
        <v>0</v>
      </c>
      <c r="E23" s="223">
        <v>0</v>
      </c>
      <c r="F23" s="223">
        <v>0</v>
      </c>
      <c r="G23" s="222" t="s">
        <v>16</v>
      </c>
      <c r="H23" s="223">
        <v>0</v>
      </c>
    </row>
    <row r="24" spans="1:8" ht="20.25" customHeight="1">
      <c r="A24" s="226"/>
      <c r="B24" s="224"/>
      <c r="C24" s="228" t="s">
        <v>122</v>
      </c>
      <c r="D24" s="221">
        <f t="shared" si="0"/>
        <v>0</v>
      </c>
      <c r="E24" s="223">
        <v>0</v>
      </c>
      <c r="F24" s="223">
        <v>0</v>
      </c>
      <c r="G24" s="222" t="s">
        <v>16</v>
      </c>
      <c r="H24" s="223">
        <v>0</v>
      </c>
    </row>
    <row r="25" spans="1:8" ht="20.25" customHeight="1">
      <c r="A25" s="226"/>
      <c r="B25" s="224"/>
      <c r="C25" s="228" t="s">
        <v>123</v>
      </c>
      <c r="D25" s="221">
        <f t="shared" si="0"/>
        <v>0</v>
      </c>
      <c r="E25" s="223">
        <v>0</v>
      </c>
      <c r="F25" s="223">
        <v>0</v>
      </c>
      <c r="G25" s="222" t="s">
        <v>16</v>
      </c>
      <c r="H25" s="223">
        <v>0</v>
      </c>
    </row>
    <row r="26" spans="1:8" ht="20.25" customHeight="1">
      <c r="A26" s="229"/>
      <c r="B26" s="224"/>
      <c r="C26" s="228" t="s">
        <v>124</v>
      </c>
      <c r="D26" s="221">
        <f t="shared" si="0"/>
        <v>16.2978</v>
      </c>
      <c r="E26" s="223">
        <v>16.2978</v>
      </c>
      <c r="F26" s="223">
        <v>0</v>
      </c>
      <c r="G26" s="222" t="s">
        <v>16</v>
      </c>
      <c r="H26" s="223">
        <v>0</v>
      </c>
    </row>
    <row r="27" spans="1:8" ht="20.25" customHeight="1">
      <c r="A27" s="229"/>
      <c r="B27" s="224"/>
      <c r="C27" s="228" t="s">
        <v>125</v>
      </c>
      <c r="D27" s="221">
        <f t="shared" si="0"/>
        <v>0</v>
      </c>
      <c r="E27" s="223">
        <v>0</v>
      </c>
      <c r="F27" s="223">
        <v>0</v>
      </c>
      <c r="G27" s="222" t="s">
        <v>16</v>
      </c>
      <c r="H27" s="223">
        <v>0</v>
      </c>
    </row>
    <row r="28" spans="1:8" ht="20.25" customHeight="1">
      <c r="A28" s="229"/>
      <c r="B28" s="224"/>
      <c r="C28" s="228" t="s">
        <v>126</v>
      </c>
      <c r="D28" s="221">
        <f t="shared" si="0"/>
        <v>0</v>
      </c>
      <c r="E28" s="223">
        <v>0</v>
      </c>
      <c r="F28" s="223">
        <v>0</v>
      </c>
      <c r="G28" s="222" t="s">
        <v>16</v>
      </c>
      <c r="H28" s="223">
        <v>0</v>
      </c>
    </row>
    <row r="29" spans="1:8" ht="20.25" customHeight="1">
      <c r="A29" s="229"/>
      <c r="B29" s="224"/>
      <c r="C29" s="228" t="s">
        <v>127</v>
      </c>
      <c r="D29" s="221">
        <f t="shared" si="0"/>
        <v>0</v>
      </c>
      <c r="E29" s="223">
        <v>0</v>
      </c>
      <c r="F29" s="223">
        <v>0</v>
      </c>
      <c r="G29" s="222"/>
      <c r="H29" s="223">
        <v>0</v>
      </c>
    </row>
    <row r="30" spans="1:8" ht="20.25" customHeight="1">
      <c r="A30" s="229"/>
      <c r="B30" s="224"/>
      <c r="C30" s="228" t="s">
        <v>128</v>
      </c>
      <c r="D30" s="221">
        <f t="shared" si="0"/>
        <v>0</v>
      </c>
      <c r="E30" s="223">
        <v>0</v>
      </c>
      <c r="F30" s="223">
        <v>0</v>
      </c>
      <c r="G30" s="222" t="s">
        <v>16</v>
      </c>
      <c r="H30" s="223">
        <v>0</v>
      </c>
    </row>
    <row r="31" spans="1:8" ht="20.25" customHeight="1">
      <c r="A31" s="229"/>
      <c r="B31" s="224"/>
      <c r="C31" s="228" t="s">
        <v>129</v>
      </c>
      <c r="D31" s="221">
        <f t="shared" si="0"/>
        <v>0</v>
      </c>
      <c r="E31" s="223">
        <v>0</v>
      </c>
      <c r="F31" s="223">
        <v>0</v>
      </c>
      <c r="G31" s="222" t="s">
        <v>16</v>
      </c>
      <c r="H31" s="223">
        <v>0</v>
      </c>
    </row>
    <row r="32" spans="1:8" ht="20.25" customHeight="1">
      <c r="A32" s="229"/>
      <c r="B32" s="224"/>
      <c r="C32" s="228" t="s">
        <v>130</v>
      </c>
      <c r="D32" s="221">
        <f t="shared" si="0"/>
        <v>0</v>
      </c>
      <c r="E32" s="223">
        <v>0</v>
      </c>
      <c r="F32" s="223">
        <v>0</v>
      </c>
      <c r="G32" s="222" t="s">
        <v>16</v>
      </c>
      <c r="H32" s="223">
        <v>0</v>
      </c>
    </row>
    <row r="33" spans="1:8" ht="20.25" customHeight="1">
      <c r="A33" s="229"/>
      <c r="B33" s="224"/>
      <c r="C33" s="228" t="s">
        <v>131</v>
      </c>
      <c r="D33" s="221">
        <f t="shared" si="0"/>
        <v>0</v>
      </c>
      <c r="E33" s="223">
        <v>0</v>
      </c>
      <c r="F33" s="223">
        <v>0</v>
      </c>
      <c r="G33" s="222" t="s">
        <v>16</v>
      </c>
      <c r="H33" s="223">
        <v>0</v>
      </c>
    </row>
    <row r="34" spans="1:8" ht="20.25" customHeight="1">
      <c r="A34" s="229"/>
      <c r="B34" s="224"/>
      <c r="C34" s="228" t="s">
        <v>132</v>
      </c>
      <c r="D34" s="221">
        <f t="shared" si="0"/>
        <v>0</v>
      </c>
      <c r="E34" s="223">
        <v>0</v>
      </c>
      <c r="F34" s="223">
        <v>0</v>
      </c>
      <c r="G34" s="222" t="s">
        <v>16</v>
      </c>
      <c r="H34" s="223">
        <v>0</v>
      </c>
    </row>
    <row r="35" spans="1:8" ht="20.25" customHeight="1">
      <c r="A35" s="229"/>
      <c r="B35" s="224"/>
      <c r="C35" s="228" t="s">
        <v>133</v>
      </c>
      <c r="D35" s="221">
        <f t="shared" si="0"/>
        <v>0</v>
      </c>
      <c r="E35" s="230">
        <v>0</v>
      </c>
      <c r="F35" s="230">
        <v>0</v>
      </c>
      <c r="G35" s="231" t="s">
        <v>16</v>
      </c>
      <c r="H35" s="230">
        <v>0</v>
      </c>
    </row>
    <row r="36" spans="1:8" ht="20.25" customHeight="1">
      <c r="A36" s="232"/>
      <c r="B36" s="233"/>
      <c r="C36" s="234"/>
      <c r="D36" s="221"/>
      <c r="E36" s="235"/>
      <c r="F36" s="235"/>
      <c r="G36" s="236"/>
      <c r="H36" s="237"/>
    </row>
    <row r="37" spans="1:8" ht="20.25" customHeight="1">
      <c r="A37" s="229"/>
      <c r="B37" s="224"/>
      <c r="C37" s="238" t="s">
        <v>134</v>
      </c>
      <c r="D37" s="221">
        <f>SUM(E37:H37)</f>
        <v>0</v>
      </c>
      <c r="E37" s="224"/>
      <c r="F37" s="224"/>
      <c r="G37" s="239"/>
      <c r="H37" s="240"/>
    </row>
    <row r="38" spans="1:8" ht="20.25" customHeight="1">
      <c r="A38" s="229"/>
      <c r="B38" s="241"/>
      <c r="C38" s="238"/>
      <c r="D38" s="221"/>
      <c r="E38" s="242"/>
      <c r="F38" s="242"/>
      <c r="G38" s="243"/>
      <c r="H38" s="244"/>
    </row>
    <row r="39" spans="1:8" ht="20.25" customHeight="1">
      <c r="A39" s="232" t="s">
        <v>54</v>
      </c>
      <c r="B39" s="245">
        <f>SUM(B6,B10)</f>
        <v>743.7313</v>
      </c>
      <c r="C39" s="234" t="s">
        <v>55</v>
      </c>
      <c r="D39" s="221">
        <f>SUM(E39:H39)</f>
        <v>743.7313</v>
      </c>
      <c r="E39" s="246">
        <f>SUM(E7:E37)</f>
        <v>743.7313</v>
      </c>
      <c r="F39" s="246">
        <f>SUM(F7:F37)</f>
        <v>0</v>
      </c>
      <c r="G39" s="247">
        <f>SUM(G7:G37)</f>
        <v>0</v>
      </c>
      <c r="H39" s="248">
        <f>SUM(H7:H37)</f>
        <v>0</v>
      </c>
    </row>
    <row r="40" spans="1:8" ht="20.25" customHeight="1">
      <c r="A40" s="249"/>
      <c r="B40" s="250"/>
      <c r="C40" s="251"/>
      <c r="D40" s="251"/>
      <c r="E40" s="251"/>
      <c r="F40" s="251"/>
      <c r="G40" s="251"/>
      <c r="H40" s="204"/>
    </row>
  </sheetData>
  <sheetProtection/>
  <mergeCells count="3">
    <mergeCell ref="A2:H2"/>
    <mergeCell ref="A4:B4"/>
    <mergeCell ref="C4:H4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"/>
  <sheetViews>
    <sheetView showGridLines="0" showZeros="0" workbookViewId="0" topLeftCell="A4">
      <selection activeCell="C23" sqref="C23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122" customWidth="1"/>
    <col min="6" max="15" width="11.16015625" style="122" customWidth="1"/>
    <col min="16" max="23" width="9.5" style="122" customWidth="1"/>
    <col min="24" max="35" width="9.83203125" style="122" customWidth="1"/>
  </cols>
  <sheetData>
    <row r="1" spans="1:35" ht="19.5" customHeight="1">
      <c r="A1" s="59"/>
      <c r="B1" s="60"/>
      <c r="C1" s="60"/>
      <c r="D1" s="60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44" t="s">
        <v>135</v>
      </c>
    </row>
    <row r="2" spans="1:35" s="198" customFormat="1" ht="19.5" customHeight="1">
      <c r="A2" s="62" t="s">
        <v>136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</row>
    <row r="3" spans="1:35" ht="19.5" customHeight="1">
      <c r="A3" s="121" t="s">
        <v>5</v>
      </c>
      <c r="B3" s="63"/>
      <c r="C3" s="63"/>
      <c r="D3" s="63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44" t="s">
        <v>6</v>
      </c>
    </row>
    <row r="4" spans="1:35" ht="19.5" customHeight="1">
      <c r="A4" s="66" t="s">
        <v>58</v>
      </c>
      <c r="B4" s="67"/>
      <c r="C4" s="199"/>
      <c r="D4" s="68"/>
      <c r="E4" s="200" t="s">
        <v>137</v>
      </c>
      <c r="F4" s="176" t="s">
        <v>138</v>
      </c>
      <c r="G4" s="181"/>
      <c r="H4" s="181"/>
      <c r="I4" s="181"/>
      <c r="J4" s="181"/>
      <c r="K4" s="181"/>
      <c r="L4" s="181"/>
      <c r="M4" s="181"/>
      <c r="N4" s="181"/>
      <c r="O4" s="182"/>
      <c r="P4" s="176" t="s">
        <v>139</v>
      </c>
      <c r="Q4" s="181"/>
      <c r="R4" s="181"/>
      <c r="S4" s="181"/>
      <c r="T4" s="181"/>
      <c r="U4" s="181"/>
      <c r="V4" s="181"/>
      <c r="W4" s="181"/>
      <c r="X4" s="181"/>
      <c r="Y4" s="182"/>
      <c r="Z4" s="176" t="s">
        <v>140</v>
      </c>
      <c r="AA4" s="181"/>
      <c r="AB4" s="181"/>
      <c r="AC4" s="181"/>
      <c r="AD4" s="181"/>
      <c r="AE4" s="181"/>
      <c r="AF4" s="181"/>
      <c r="AG4" s="181"/>
      <c r="AH4" s="181"/>
      <c r="AI4" s="182"/>
    </row>
    <row r="5" spans="1:35" ht="21" customHeight="1">
      <c r="A5" s="66" t="s">
        <v>64</v>
      </c>
      <c r="B5" s="67"/>
      <c r="C5" s="166" t="s">
        <v>65</v>
      </c>
      <c r="D5" s="177" t="s">
        <v>141</v>
      </c>
      <c r="E5" s="175"/>
      <c r="F5" s="164" t="s">
        <v>59</v>
      </c>
      <c r="G5" s="164" t="s">
        <v>142</v>
      </c>
      <c r="H5" s="164"/>
      <c r="I5" s="164"/>
      <c r="J5" s="164" t="s">
        <v>143</v>
      </c>
      <c r="K5" s="164"/>
      <c r="L5" s="164"/>
      <c r="M5" s="164" t="s">
        <v>144</v>
      </c>
      <c r="N5" s="164"/>
      <c r="O5" s="164"/>
      <c r="P5" s="164" t="s">
        <v>59</v>
      </c>
      <c r="Q5" s="164" t="s">
        <v>142</v>
      </c>
      <c r="R5" s="164"/>
      <c r="S5" s="164"/>
      <c r="T5" s="164" t="s">
        <v>143</v>
      </c>
      <c r="U5" s="164"/>
      <c r="V5" s="164"/>
      <c r="W5" s="164" t="s">
        <v>144</v>
      </c>
      <c r="X5" s="164"/>
      <c r="Y5" s="164"/>
      <c r="Z5" s="164" t="s">
        <v>59</v>
      </c>
      <c r="AA5" s="164" t="s">
        <v>142</v>
      </c>
      <c r="AB5" s="164"/>
      <c r="AC5" s="164"/>
      <c r="AD5" s="164" t="s">
        <v>143</v>
      </c>
      <c r="AE5" s="164"/>
      <c r="AF5" s="164"/>
      <c r="AG5" s="164" t="s">
        <v>144</v>
      </c>
      <c r="AH5" s="164"/>
      <c r="AI5" s="164"/>
    </row>
    <row r="6" spans="1:35" ht="30.75" customHeight="1">
      <c r="A6" s="75" t="s">
        <v>67</v>
      </c>
      <c r="B6" s="201" t="s">
        <v>68</v>
      </c>
      <c r="C6" s="166"/>
      <c r="D6" s="202"/>
      <c r="E6" s="179"/>
      <c r="F6" s="164"/>
      <c r="G6" s="164" t="s">
        <v>145</v>
      </c>
      <c r="H6" s="164" t="s">
        <v>60</v>
      </c>
      <c r="I6" s="164" t="s">
        <v>61</v>
      </c>
      <c r="J6" s="164" t="s">
        <v>145</v>
      </c>
      <c r="K6" s="164" t="s">
        <v>60</v>
      </c>
      <c r="L6" s="164" t="s">
        <v>61</v>
      </c>
      <c r="M6" s="164" t="s">
        <v>145</v>
      </c>
      <c r="N6" s="164" t="s">
        <v>60</v>
      </c>
      <c r="O6" s="164" t="s">
        <v>61</v>
      </c>
      <c r="P6" s="164"/>
      <c r="Q6" s="164" t="s">
        <v>145</v>
      </c>
      <c r="R6" s="164" t="s">
        <v>60</v>
      </c>
      <c r="S6" s="164" t="s">
        <v>61</v>
      </c>
      <c r="T6" s="164" t="s">
        <v>145</v>
      </c>
      <c r="U6" s="164" t="s">
        <v>60</v>
      </c>
      <c r="V6" s="164" t="s">
        <v>61</v>
      </c>
      <c r="W6" s="164" t="s">
        <v>145</v>
      </c>
      <c r="X6" s="164" t="s">
        <v>60</v>
      </c>
      <c r="Y6" s="164" t="s">
        <v>61</v>
      </c>
      <c r="Z6" s="164"/>
      <c r="AA6" s="164" t="s">
        <v>145</v>
      </c>
      <c r="AB6" s="164" t="s">
        <v>60</v>
      </c>
      <c r="AC6" s="164" t="s">
        <v>61</v>
      </c>
      <c r="AD6" s="164" t="s">
        <v>145</v>
      </c>
      <c r="AE6" s="164" t="s">
        <v>60</v>
      </c>
      <c r="AF6" s="164" t="s">
        <v>61</v>
      </c>
      <c r="AG6" s="164" t="s">
        <v>145</v>
      </c>
      <c r="AH6" s="164" t="s">
        <v>60</v>
      </c>
      <c r="AI6" s="164" t="s">
        <v>61</v>
      </c>
    </row>
    <row r="7" spans="1:35" ht="19.5" customHeight="1">
      <c r="A7" s="169" t="s">
        <v>16</v>
      </c>
      <c r="B7" s="169" t="s">
        <v>16</v>
      </c>
      <c r="C7" s="169" t="s">
        <v>16</v>
      </c>
      <c r="D7" s="169" t="s">
        <v>59</v>
      </c>
      <c r="E7" s="150">
        <f aca="true" t="shared" si="0" ref="E7:E23">SUM(F7,P7,Z7)</f>
        <v>743.7313</v>
      </c>
      <c r="F7" s="150">
        <f aca="true" t="shared" si="1" ref="F7:F23">SUM(G7,J7,M7)</f>
        <v>743.7313</v>
      </c>
      <c r="G7" s="150">
        <f aca="true" t="shared" si="2" ref="G7:G23">SUM(H7,I7)</f>
        <v>743.7313</v>
      </c>
      <c r="H7" s="150">
        <v>188.7313</v>
      </c>
      <c r="I7" s="150">
        <v>555</v>
      </c>
      <c r="J7" s="150">
        <f aca="true" t="shared" si="3" ref="J7:J23">SUM(K7,L7)</f>
        <v>0</v>
      </c>
      <c r="K7" s="150">
        <v>0</v>
      </c>
      <c r="L7" s="150">
        <v>0</v>
      </c>
      <c r="M7" s="150">
        <f aca="true" t="shared" si="4" ref="M7:M23">SUM(N7,O7)</f>
        <v>0</v>
      </c>
      <c r="N7" s="150" t="s">
        <v>16</v>
      </c>
      <c r="O7" s="150" t="s">
        <v>16</v>
      </c>
      <c r="P7" s="150">
        <f aca="true" t="shared" si="5" ref="P7:P23">SUM(Q7,T7,W7)</f>
        <v>0</v>
      </c>
      <c r="Q7" s="150">
        <f aca="true" t="shared" si="6" ref="Q7:Q23">SUM(R7,S7)</f>
        <v>0</v>
      </c>
      <c r="R7" s="150" t="s">
        <v>16</v>
      </c>
      <c r="S7" s="150" t="s">
        <v>16</v>
      </c>
      <c r="T7" s="150">
        <f aca="true" t="shared" si="7" ref="T7:T23">SUM(U7,V7)</f>
        <v>0</v>
      </c>
      <c r="U7" s="150" t="s">
        <v>16</v>
      </c>
      <c r="V7" s="150" t="s">
        <v>16</v>
      </c>
      <c r="W7" s="150">
        <f aca="true" t="shared" si="8" ref="W7:W23">SUM(X7,Y7)</f>
        <v>0</v>
      </c>
      <c r="X7" s="150" t="s">
        <v>16</v>
      </c>
      <c r="Y7" s="150"/>
      <c r="Z7" s="150">
        <f aca="true" t="shared" si="9" ref="Z7:Z23">SUM(AA7,AD7,AG7)</f>
        <v>0</v>
      </c>
      <c r="AA7" s="150">
        <f aca="true" t="shared" si="10" ref="AA7:AA23">SUM(AB7,AC7)</f>
        <v>0</v>
      </c>
      <c r="AB7" s="150">
        <v>0</v>
      </c>
      <c r="AC7" s="150">
        <v>0</v>
      </c>
      <c r="AD7" s="150">
        <f aca="true" t="shared" si="11" ref="AD7:AD23">SUM(AE7,AF7)</f>
        <v>0</v>
      </c>
      <c r="AE7" s="150">
        <v>0</v>
      </c>
      <c r="AF7" s="150">
        <v>0</v>
      </c>
      <c r="AG7" s="150">
        <f aca="true" t="shared" si="12" ref="AG7:AG23">SUM(AH7,AI7)</f>
        <v>0</v>
      </c>
      <c r="AH7" s="150" t="s">
        <v>16</v>
      </c>
      <c r="AI7" s="150"/>
    </row>
    <row r="8" spans="1:35" ht="19.5" customHeight="1">
      <c r="A8" s="169" t="s">
        <v>16</v>
      </c>
      <c r="B8" s="169" t="s">
        <v>16</v>
      </c>
      <c r="C8" s="169" t="s">
        <v>70</v>
      </c>
      <c r="D8" s="169" t="s">
        <v>71</v>
      </c>
      <c r="E8" s="150">
        <f t="shared" si="0"/>
        <v>743.7313</v>
      </c>
      <c r="F8" s="150">
        <f t="shared" si="1"/>
        <v>743.7313</v>
      </c>
      <c r="G8" s="150">
        <f t="shared" si="2"/>
        <v>743.7313</v>
      </c>
      <c r="H8" s="150">
        <v>188.7313</v>
      </c>
      <c r="I8" s="150">
        <v>555</v>
      </c>
      <c r="J8" s="150">
        <f t="shared" si="3"/>
        <v>0</v>
      </c>
      <c r="K8" s="150">
        <v>0</v>
      </c>
      <c r="L8" s="150">
        <v>0</v>
      </c>
      <c r="M8" s="150">
        <f t="shared" si="4"/>
        <v>0</v>
      </c>
      <c r="N8" s="150" t="s">
        <v>16</v>
      </c>
      <c r="O8" s="150" t="s">
        <v>16</v>
      </c>
      <c r="P8" s="150">
        <f t="shared" si="5"/>
        <v>0</v>
      </c>
      <c r="Q8" s="150">
        <f t="shared" si="6"/>
        <v>0</v>
      </c>
      <c r="R8" s="150" t="s">
        <v>16</v>
      </c>
      <c r="S8" s="150" t="s">
        <v>16</v>
      </c>
      <c r="T8" s="150">
        <f t="shared" si="7"/>
        <v>0</v>
      </c>
      <c r="U8" s="150" t="s">
        <v>16</v>
      </c>
      <c r="V8" s="150" t="s">
        <v>16</v>
      </c>
      <c r="W8" s="150">
        <f t="shared" si="8"/>
        <v>0</v>
      </c>
      <c r="X8" s="150" t="s">
        <v>16</v>
      </c>
      <c r="Y8" s="150"/>
      <c r="Z8" s="150">
        <f t="shared" si="9"/>
        <v>0</v>
      </c>
      <c r="AA8" s="150">
        <f t="shared" si="10"/>
        <v>0</v>
      </c>
      <c r="AB8" s="150">
        <v>0</v>
      </c>
      <c r="AC8" s="150">
        <v>0</v>
      </c>
      <c r="AD8" s="150">
        <f t="shared" si="11"/>
        <v>0</v>
      </c>
      <c r="AE8" s="150">
        <v>0</v>
      </c>
      <c r="AF8" s="150">
        <v>0</v>
      </c>
      <c r="AG8" s="150">
        <f t="shared" si="12"/>
        <v>0</v>
      </c>
      <c r="AH8" s="150" t="s">
        <v>16</v>
      </c>
      <c r="AI8" s="150"/>
    </row>
    <row r="9" spans="1:35" ht="19.5" customHeight="1">
      <c r="A9" s="169" t="s">
        <v>146</v>
      </c>
      <c r="B9" s="169" t="s">
        <v>16</v>
      </c>
      <c r="C9" s="169"/>
      <c r="D9" s="169" t="s">
        <v>147</v>
      </c>
      <c r="E9" s="150">
        <f t="shared" si="0"/>
        <v>158.0445</v>
      </c>
      <c r="F9" s="150">
        <f t="shared" si="1"/>
        <v>158.0445</v>
      </c>
      <c r="G9" s="150">
        <f t="shared" si="2"/>
        <v>158.0445</v>
      </c>
      <c r="H9" s="150">
        <v>158.0445</v>
      </c>
      <c r="I9" s="150">
        <v>0</v>
      </c>
      <c r="J9" s="150">
        <f t="shared" si="3"/>
        <v>0</v>
      </c>
      <c r="K9" s="150">
        <v>0</v>
      </c>
      <c r="L9" s="150">
        <v>0</v>
      </c>
      <c r="M9" s="150">
        <f t="shared" si="4"/>
        <v>0</v>
      </c>
      <c r="N9" s="150" t="s">
        <v>16</v>
      </c>
      <c r="O9" s="150" t="s">
        <v>16</v>
      </c>
      <c r="P9" s="150">
        <f t="shared" si="5"/>
        <v>0</v>
      </c>
      <c r="Q9" s="150">
        <f t="shared" si="6"/>
        <v>0</v>
      </c>
      <c r="R9" s="150" t="s">
        <v>16</v>
      </c>
      <c r="S9" s="150" t="s">
        <v>16</v>
      </c>
      <c r="T9" s="150">
        <f t="shared" si="7"/>
        <v>0</v>
      </c>
      <c r="U9" s="150" t="s">
        <v>16</v>
      </c>
      <c r="V9" s="150" t="s">
        <v>16</v>
      </c>
      <c r="W9" s="150">
        <f t="shared" si="8"/>
        <v>0</v>
      </c>
      <c r="X9" s="150" t="s">
        <v>16</v>
      </c>
      <c r="Y9" s="150"/>
      <c r="Z9" s="150">
        <f t="shared" si="9"/>
        <v>0</v>
      </c>
      <c r="AA9" s="150">
        <f t="shared" si="10"/>
        <v>0</v>
      </c>
      <c r="AB9" s="150">
        <v>0</v>
      </c>
      <c r="AC9" s="150">
        <v>0</v>
      </c>
      <c r="AD9" s="150">
        <f t="shared" si="11"/>
        <v>0</v>
      </c>
      <c r="AE9" s="150">
        <v>0</v>
      </c>
      <c r="AF9" s="150">
        <v>0</v>
      </c>
      <c r="AG9" s="150">
        <f t="shared" si="12"/>
        <v>0</v>
      </c>
      <c r="AH9" s="150" t="s">
        <v>16</v>
      </c>
      <c r="AI9" s="150"/>
    </row>
    <row r="10" spans="1:35" ht="19.5" customHeight="1">
      <c r="A10" s="169" t="s">
        <v>146</v>
      </c>
      <c r="B10" s="169" t="s">
        <v>74</v>
      </c>
      <c r="C10" s="169" t="s">
        <v>75</v>
      </c>
      <c r="D10" s="169" t="s">
        <v>148</v>
      </c>
      <c r="E10" s="150">
        <f t="shared" si="0"/>
        <v>97.3758</v>
      </c>
      <c r="F10" s="150">
        <f t="shared" si="1"/>
        <v>97.3758</v>
      </c>
      <c r="G10" s="150">
        <f t="shared" si="2"/>
        <v>97.3758</v>
      </c>
      <c r="H10" s="150">
        <v>97.3758</v>
      </c>
      <c r="I10" s="150">
        <v>0</v>
      </c>
      <c r="J10" s="150">
        <f t="shared" si="3"/>
        <v>0</v>
      </c>
      <c r="K10" s="150">
        <v>0</v>
      </c>
      <c r="L10" s="150">
        <v>0</v>
      </c>
      <c r="M10" s="150">
        <f t="shared" si="4"/>
        <v>0</v>
      </c>
      <c r="N10" s="150" t="s">
        <v>16</v>
      </c>
      <c r="O10" s="150" t="s">
        <v>16</v>
      </c>
      <c r="P10" s="150">
        <f t="shared" si="5"/>
        <v>0</v>
      </c>
      <c r="Q10" s="150">
        <f t="shared" si="6"/>
        <v>0</v>
      </c>
      <c r="R10" s="150" t="s">
        <v>16</v>
      </c>
      <c r="S10" s="150" t="s">
        <v>16</v>
      </c>
      <c r="T10" s="150">
        <f t="shared" si="7"/>
        <v>0</v>
      </c>
      <c r="U10" s="150" t="s">
        <v>16</v>
      </c>
      <c r="V10" s="150" t="s">
        <v>16</v>
      </c>
      <c r="W10" s="150">
        <f t="shared" si="8"/>
        <v>0</v>
      </c>
      <c r="X10" s="150" t="s">
        <v>16</v>
      </c>
      <c r="Y10" s="150"/>
      <c r="Z10" s="150">
        <f t="shared" si="9"/>
        <v>0</v>
      </c>
      <c r="AA10" s="150">
        <f t="shared" si="10"/>
        <v>0</v>
      </c>
      <c r="AB10" s="150">
        <v>0</v>
      </c>
      <c r="AC10" s="150">
        <v>0</v>
      </c>
      <c r="AD10" s="150">
        <f t="shared" si="11"/>
        <v>0</v>
      </c>
      <c r="AE10" s="150">
        <v>0</v>
      </c>
      <c r="AF10" s="150">
        <v>0</v>
      </c>
      <c r="AG10" s="150">
        <f t="shared" si="12"/>
        <v>0</v>
      </c>
      <c r="AH10" s="150" t="s">
        <v>16</v>
      </c>
      <c r="AI10" s="150"/>
    </row>
    <row r="11" spans="1:35" ht="19.5" customHeight="1">
      <c r="A11" s="169" t="s">
        <v>146</v>
      </c>
      <c r="B11" s="169" t="s">
        <v>90</v>
      </c>
      <c r="C11" s="169" t="s">
        <v>75</v>
      </c>
      <c r="D11" s="169" t="s">
        <v>149</v>
      </c>
      <c r="E11" s="150">
        <f t="shared" si="0"/>
        <v>44.3709</v>
      </c>
      <c r="F11" s="150">
        <f t="shared" si="1"/>
        <v>44.3709</v>
      </c>
      <c r="G11" s="150">
        <f t="shared" si="2"/>
        <v>44.3709</v>
      </c>
      <c r="H11" s="150">
        <v>44.3709</v>
      </c>
      <c r="I11" s="150">
        <v>0</v>
      </c>
      <c r="J11" s="150">
        <f t="shared" si="3"/>
        <v>0</v>
      </c>
      <c r="K11" s="150">
        <v>0</v>
      </c>
      <c r="L11" s="150">
        <v>0</v>
      </c>
      <c r="M11" s="150">
        <f t="shared" si="4"/>
        <v>0</v>
      </c>
      <c r="N11" s="150" t="s">
        <v>16</v>
      </c>
      <c r="O11" s="150" t="s">
        <v>16</v>
      </c>
      <c r="P11" s="150">
        <f t="shared" si="5"/>
        <v>0</v>
      </c>
      <c r="Q11" s="150">
        <f t="shared" si="6"/>
        <v>0</v>
      </c>
      <c r="R11" s="150" t="s">
        <v>16</v>
      </c>
      <c r="S11" s="150" t="s">
        <v>16</v>
      </c>
      <c r="T11" s="150">
        <f t="shared" si="7"/>
        <v>0</v>
      </c>
      <c r="U11" s="150" t="s">
        <v>16</v>
      </c>
      <c r="V11" s="150" t="s">
        <v>16</v>
      </c>
      <c r="W11" s="150">
        <f t="shared" si="8"/>
        <v>0</v>
      </c>
      <c r="X11" s="150" t="s">
        <v>16</v>
      </c>
      <c r="Y11" s="150"/>
      <c r="Z11" s="150">
        <f t="shared" si="9"/>
        <v>0</v>
      </c>
      <c r="AA11" s="150">
        <f t="shared" si="10"/>
        <v>0</v>
      </c>
      <c r="AB11" s="150">
        <v>0</v>
      </c>
      <c r="AC11" s="150">
        <v>0</v>
      </c>
      <c r="AD11" s="150">
        <f t="shared" si="11"/>
        <v>0</v>
      </c>
      <c r="AE11" s="150">
        <v>0</v>
      </c>
      <c r="AF11" s="150">
        <v>0</v>
      </c>
      <c r="AG11" s="150">
        <f t="shared" si="12"/>
        <v>0</v>
      </c>
      <c r="AH11" s="150" t="s">
        <v>16</v>
      </c>
      <c r="AI11" s="150"/>
    </row>
    <row r="12" spans="1:35" ht="19.5" customHeight="1">
      <c r="A12" s="169" t="s">
        <v>146</v>
      </c>
      <c r="B12" s="169" t="s">
        <v>87</v>
      </c>
      <c r="C12" s="169" t="s">
        <v>75</v>
      </c>
      <c r="D12" s="169" t="s">
        <v>150</v>
      </c>
      <c r="E12" s="150">
        <f t="shared" si="0"/>
        <v>16.2978</v>
      </c>
      <c r="F12" s="150">
        <f t="shared" si="1"/>
        <v>16.2978</v>
      </c>
      <c r="G12" s="150">
        <f t="shared" si="2"/>
        <v>16.2978</v>
      </c>
      <c r="H12" s="150">
        <v>16.2978</v>
      </c>
      <c r="I12" s="150">
        <v>0</v>
      </c>
      <c r="J12" s="150">
        <f t="shared" si="3"/>
        <v>0</v>
      </c>
      <c r="K12" s="150">
        <v>0</v>
      </c>
      <c r="L12" s="150">
        <v>0</v>
      </c>
      <c r="M12" s="150">
        <f t="shared" si="4"/>
        <v>0</v>
      </c>
      <c r="N12" s="150" t="s">
        <v>16</v>
      </c>
      <c r="O12" s="150" t="s">
        <v>16</v>
      </c>
      <c r="P12" s="150">
        <f t="shared" si="5"/>
        <v>0</v>
      </c>
      <c r="Q12" s="150">
        <f t="shared" si="6"/>
        <v>0</v>
      </c>
      <c r="R12" s="150" t="s">
        <v>16</v>
      </c>
      <c r="S12" s="150" t="s">
        <v>16</v>
      </c>
      <c r="T12" s="150">
        <f t="shared" si="7"/>
        <v>0</v>
      </c>
      <c r="U12" s="150" t="s">
        <v>16</v>
      </c>
      <c r="V12" s="150" t="s">
        <v>16</v>
      </c>
      <c r="W12" s="150">
        <f t="shared" si="8"/>
        <v>0</v>
      </c>
      <c r="X12" s="150" t="s">
        <v>16</v>
      </c>
      <c r="Y12" s="150"/>
      <c r="Z12" s="150">
        <f t="shared" si="9"/>
        <v>0</v>
      </c>
      <c r="AA12" s="150">
        <f t="shared" si="10"/>
        <v>0</v>
      </c>
      <c r="AB12" s="150">
        <v>0</v>
      </c>
      <c r="AC12" s="150">
        <v>0</v>
      </c>
      <c r="AD12" s="150">
        <f t="shared" si="11"/>
        <v>0</v>
      </c>
      <c r="AE12" s="150">
        <v>0</v>
      </c>
      <c r="AF12" s="150">
        <v>0</v>
      </c>
      <c r="AG12" s="150">
        <f t="shared" si="12"/>
        <v>0</v>
      </c>
      <c r="AH12" s="150" t="s">
        <v>16</v>
      </c>
      <c r="AI12" s="150"/>
    </row>
    <row r="13" spans="1:35" ht="19.5" customHeight="1">
      <c r="A13" s="169" t="s">
        <v>151</v>
      </c>
      <c r="B13" s="169" t="s">
        <v>16</v>
      </c>
      <c r="C13" s="169" t="s">
        <v>16</v>
      </c>
      <c r="D13" s="169" t="s">
        <v>152</v>
      </c>
      <c r="E13" s="150">
        <f t="shared" si="0"/>
        <v>568.2659</v>
      </c>
      <c r="F13" s="150">
        <f t="shared" si="1"/>
        <v>568.2659</v>
      </c>
      <c r="G13" s="150">
        <f t="shared" si="2"/>
        <v>568.2659</v>
      </c>
      <c r="H13" s="150">
        <v>13.2659</v>
      </c>
      <c r="I13" s="150">
        <v>555</v>
      </c>
      <c r="J13" s="150">
        <f t="shared" si="3"/>
        <v>0</v>
      </c>
      <c r="K13" s="150">
        <v>0</v>
      </c>
      <c r="L13" s="150">
        <v>0</v>
      </c>
      <c r="M13" s="150">
        <f t="shared" si="4"/>
        <v>0</v>
      </c>
      <c r="N13" s="150" t="s">
        <v>16</v>
      </c>
      <c r="O13" s="150" t="s">
        <v>16</v>
      </c>
      <c r="P13" s="150">
        <f t="shared" si="5"/>
        <v>0</v>
      </c>
      <c r="Q13" s="150">
        <f t="shared" si="6"/>
        <v>0</v>
      </c>
      <c r="R13" s="150" t="s">
        <v>16</v>
      </c>
      <c r="S13" s="150" t="s">
        <v>16</v>
      </c>
      <c r="T13" s="150">
        <f t="shared" si="7"/>
        <v>0</v>
      </c>
      <c r="U13" s="150" t="s">
        <v>16</v>
      </c>
      <c r="V13" s="150" t="s">
        <v>16</v>
      </c>
      <c r="W13" s="150">
        <f t="shared" si="8"/>
        <v>0</v>
      </c>
      <c r="X13" s="150" t="s">
        <v>16</v>
      </c>
      <c r="Y13" s="150"/>
      <c r="Z13" s="150">
        <f t="shared" si="9"/>
        <v>0</v>
      </c>
      <c r="AA13" s="150">
        <f t="shared" si="10"/>
        <v>0</v>
      </c>
      <c r="AB13" s="150">
        <v>0</v>
      </c>
      <c r="AC13" s="150">
        <v>0</v>
      </c>
      <c r="AD13" s="150">
        <f t="shared" si="11"/>
        <v>0</v>
      </c>
      <c r="AE13" s="150">
        <v>0</v>
      </c>
      <c r="AF13" s="150">
        <v>0</v>
      </c>
      <c r="AG13" s="150">
        <f t="shared" si="12"/>
        <v>0</v>
      </c>
      <c r="AH13" s="150" t="s">
        <v>16</v>
      </c>
      <c r="AI13" s="150"/>
    </row>
    <row r="14" spans="1:35" ht="19.5" customHeight="1">
      <c r="A14" s="169" t="s">
        <v>151</v>
      </c>
      <c r="B14" s="169" t="s">
        <v>74</v>
      </c>
      <c r="C14" s="169" t="s">
        <v>75</v>
      </c>
      <c r="D14" s="169" t="s">
        <v>153</v>
      </c>
      <c r="E14" s="150">
        <f t="shared" si="0"/>
        <v>30.5259</v>
      </c>
      <c r="F14" s="150">
        <f t="shared" si="1"/>
        <v>30.5259</v>
      </c>
      <c r="G14" s="150">
        <f t="shared" si="2"/>
        <v>30.5259</v>
      </c>
      <c r="H14" s="150">
        <v>8.5259</v>
      </c>
      <c r="I14" s="150">
        <v>22</v>
      </c>
      <c r="J14" s="150">
        <f t="shared" si="3"/>
        <v>0</v>
      </c>
      <c r="K14" s="150">
        <v>0</v>
      </c>
      <c r="L14" s="150">
        <v>0</v>
      </c>
      <c r="M14" s="150">
        <f t="shared" si="4"/>
        <v>0</v>
      </c>
      <c r="N14" s="150" t="s">
        <v>16</v>
      </c>
      <c r="O14" s="150" t="s">
        <v>16</v>
      </c>
      <c r="P14" s="150">
        <f t="shared" si="5"/>
        <v>0</v>
      </c>
      <c r="Q14" s="150">
        <f t="shared" si="6"/>
        <v>0</v>
      </c>
      <c r="R14" s="150" t="s">
        <v>16</v>
      </c>
      <c r="S14" s="150" t="s">
        <v>16</v>
      </c>
      <c r="T14" s="150">
        <f t="shared" si="7"/>
        <v>0</v>
      </c>
      <c r="U14" s="150" t="s">
        <v>16</v>
      </c>
      <c r="V14" s="150" t="s">
        <v>16</v>
      </c>
      <c r="W14" s="150">
        <f t="shared" si="8"/>
        <v>0</v>
      </c>
      <c r="X14" s="150" t="s">
        <v>16</v>
      </c>
      <c r="Y14" s="150"/>
      <c r="Z14" s="150">
        <f t="shared" si="9"/>
        <v>0</v>
      </c>
      <c r="AA14" s="150">
        <f t="shared" si="10"/>
        <v>0</v>
      </c>
      <c r="AB14" s="150">
        <v>0</v>
      </c>
      <c r="AC14" s="150">
        <v>0</v>
      </c>
      <c r="AD14" s="150">
        <f t="shared" si="11"/>
        <v>0</v>
      </c>
      <c r="AE14" s="150">
        <v>0</v>
      </c>
      <c r="AF14" s="150">
        <v>0</v>
      </c>
      <c r="AG14" s="150">
        <f t="shared" si="12"/>
        <v>0</v>
      </c>
      <c r="AH14" s="150" t="s">
        <v>16</v>
      </c>
      <c r="AI14" s="150"/>
    </row>
    <row r="15" spans="1:35" ht="19.5" customHeight="1">
      <c r="A15" s="169" t="s">
        <v>151</v>
      </c>
      <c r="B15" s="169" t="s">
        <v>87</v>
      </c>
      <c r="C15" s="169" t="s">
        <v>75</v>
      </c>
      <c r="D15" s="169" t="s">
        <v>154</v>
      </c>
      <c r="E15" s="150">
        <f t="shared" si="0"/>
        <v>0.2</v>
      </c>
      <c r="F15" s="150">
        <f t="shared" si="1"/>
        <v>0.2</v>
      </c>
      <c r="G15" s="150">
        <f t="shared" si="2"/>
        <v>0.2</v>
      </c>
      <c r="H15" s="150">
        <v>0.2</v>
      </c>
      <c r="I15" s="150">
        <v>0</v>
      </c>
      <c r="J15" s="150">
        <f t="shared" si="3"/>
        <v>0</v>
      </c>
      <c r="K15" s="150">
        <v>0</v>
      </c>
      <c r="L15" s="150">
        <v>0</v>
      </c>
      <c r="M15" s="150">
        <f t="shared" si="4"/>
        <v>0</v>
      </c>
      <c r="N15" s="150" t="s">
        <v>16</v>
      </c>
      <c r="O15" s="150" t="s">
        <v>16</v>
      </c>
      <c r="P15" s="150">
        <f t="shared" si="5"/>
        <v>0</v>
      </c>
      <c r="Q15" s="150">
        <f t="shared" si="6"/>
        <v>0</v>
      </c>
      <c r="R15" s="150" t="s">
        <v>16</v>
      </c>
      <c r="S15" s="150" t="s">
        <v>16</v>
      </c>
      <c r="T15" s="150">
        <f t="shared" si="7"/>
        <v>0</v>
      </c>
      <c r="U15" s="150" t="s">
        <v>16</v>
      </c>
      <c r="V15" s="150" t="s">
        <v>16</v>
      </c>
      <c r="W15" s="150">
        <f t="shared" si="8"/>
        <v>0</v>
      </c>
      <c r="X15" s="150" t="s">
        <v>16</v>
      </c>
      <c r="Y15" s="150"/>
      <c r="Z15" s="150">
        <f t="shared" si="9"/>
        <v>0</v>
      </c>
      <c r="AA15" s="150">
        <f t="shared" si="10"/>
        <v>0</v>
      </c>
      <c r="AB15" s="150">
        <v>0</v>
      </c>
      <c r="AC15" s="150">
        <v>0</v>
      </c>
      <c r="AD15" s="150">
        <f t="shared" si="11"/>
        <v>0</v>
      </c>
      <c r="AE15" s="150">
        <v>0</v>
      </c>
      <c r="AF15" s="150">
        <v>0</v>
      </c>
      <c r="AG15" s="150">
        <f t="shared" si="12"/>
        <v>0</v>
      </c>
      <c r="AH15" s="150" t="s">
        <v>16</v>
      </c>
      <c r="AI15" s="150"/>
    </row>
    <row r="16" spans="1:35" ht="19.5" customHeight="1">
      <c r="A16" s="169" t="s">
        <v>151</v>
      </c>
      <c r="B16" s="169" t="s">
        <v>80</v>
      </c>
      <c r="C16" s="169" t="s">
        <v>75</v>
      </c>
      <c r="D16" s="169" t="s">
        <v>155</v>
      </c>
      <c r="E16" s="150">
        <f t="shared" si="0"/>
        <v>527.5</v>
      </c>
      <c r="F16" s="150">
        <f t="shared" si="1"/>
        <v>527.5</v>
      </c>
      <c r="G16" s="150">
        <f t="shared" si="2"/>
        <v>527.5</v>
      </c>
      <c r="H16" s="150">
        <v>0</v>
      </c>
      <c r="I16" s="150">
        <v>527.5</v>
      </c>
      <c r="J16" s="150">
        <f t="shared" si="3"/>
        <v>0</v>
      </c>
      <c r="K16" s="150">
        <v>0</v>
      </c>
      <c r="L16" s="150">
        <v>0</v>
      </c>
      <c r="M16" s="150">
        <f t="shared" si="4"/>
        <v>0</v>
      </c>
      <c r="N16" s="150" t="s">
        <v>16</v>
      </c>
      <c r="O16" s="150" t="s">
        <v>16</v>
      </c>
      <c r="P16" s="150">
        <f t="shared" si="5"/>
        <v>0</v>
      </c>
      <c r="Q16" s="150">
        <f t="shared" si="6"/>
        <v>0</v>
      </c>
      <c r="R16" s="150" t="s">
        <v>16</v>
      </c>
      <c r="S16" s="150" t="s">
        <v>16</v>
      </c>
      <c r="T16" s="150">
        <f t="shared" si="7"/>
        <v>0</v>
      </c>
      <c r="U16" s="150" t="s">
        <v>16</v>
      </c>
      <c r="V16" s="150" t="s">
        <v>16</v>
      </c>
      <c r="W16" s="150">
        <f t="shared" si="8"/>
        <v>0</v>
      </c>
      <c r="X16" s="150" t="s">
        <v>16</v>
      </c>
      <c r="Y16" s="150"/>
      <c r="Z16" s="150">
        <f t="shared" si="9"/>
        <v>0</v>
      </c>
      <c r="AA16" s="150">
        <f t="shared" si="10"/>
        <v>0</v>
      </c>
      <c r="AB16" s="150">
        <v>0</v>
      </c>
      <c r="AC16" s="150">
        <v>0</v>
      </c>
      <c r="AD16" s="150">
        <f t="shared" si="11"/>
        <v>0</v>
      </c>
      <c r="AE16" s="150">
        <v>0</v>
      </c>
      <c r="AF16" s="150">
        <v>0</v>
      </c>
      <c r="AG16" s="150">
        <f t="shared" si="12"/>
        <v>0</v>
      </c>
      <c r="AH16" s="150" t="s">
        <v>16</v>
      </c>
      <c r="AI16" s="150"/>
    </row>
    <row r="17" spans="1:35" ht="19.5" customHeight="1">
      <c r="A17" s="169" t="s">
        <v>151</v>
      </c>
      <c r="B17" s="169" t="s">
        <v>82</v>
      </c>
      <c r="C17" s="169" t="s">
        <v>75</v>
      </c>
      <c r="D17" s="169" t="s">
        <v>156</v>
      </c>
      <c r="E17" s="150">
        <f t="shared" si="0"/>
        <v>0.14</v>
      </c>
      <c r="F17" s="150">
        <f t="shared" si="1"/>
        <v>0.14</v>
      </c>
      <c r="G17" s="150">
        <f t="shared" si="2"/>
        <v>0.14</v>
      </c>
      <c r="H17" s="150">
        <v>0.14</v>
      </c>
      <c r="I17" s="150">
        <v>0</v>
      </c>
      <c r="J17" s="150">
        <f t="shared" si="3"/>
        <v>0</v>
      </c>
      <c r="K17" s="150">
        <v>0</v>
      </c>
      <c r="L17" s="150">
        <v>0</v>
      </c>
      <c r="M17" s="150">
        <f t="shared" si="4"/>
        <v>0</v>
      </c>
      <c r="N17" s="150" t="s">
        <v>16</v>
      </c>
      <c r="O17" s="150" t="s">
        <v>16</v>
      </c>
      <c r="P17" s="150">
        <f t="shared" si="5"/>
        <v>0</v>
      </c>
      <c r="Q17" s="150">
        <f t="shared" si="6"/>
        <v>0</v>
      </c>
      <c r="R17" s="150" t="s">
        <v>16</v>
      </c>
      <c r="S17" s="150" t="s">
        <v>16</v>
      </c>
      <c r="T17" s="150">
        <f t="shared" si="7"/>
        <v>0</v>
      </c>
      <c r="U17" s="150" t="s">
        <v>16</v>
      </c>
      <c r="V17" s="150" t="s">
        <v>16</v>
      </c>
      <c r="W17" s="150">
        <f t="shared" si="8"/>
        <v>0</v>
      </c>
      <c r="X17" s="150" t="s">
        <v>16</v>
      </c>
      <c r="Y17" s="150"/>
      <c r="Z17" s="150">
        <f t="shared" si="9"/>
        <v>0</v>
      </c>
      <c r="AA17" s="150">
        <f t="shared" si="10"/>
        <v>0</v>
      </c>
      <c r="AB17" s="150">
        <v>0</v>
      </c>
      <c r="AC17" s="150">
        <v>0</v>
      </c>
      <c r="AD17" s="150">
        <f t="shared" si="11"/>
        <v>0</v>
      </c>
      <c r="AE17" s="150">
        <v>0</v>
      </c>
      <c r="AF17" s="150">
        <v>0</v>
      </c>
      <c r="AG17" s="150">
        <f t="shared" si="12"/>
        <v>0</v>
      </c>
      <c r="AH17" s="150" t="s">
        <v>16</v>
      </c>
      <c r="AI17" s="150"/>
    </row>
    <row r="18" spans="1:35" ht="19.5" customHeight="1">
      <c r="A18" s="169" t="s">
        <v>151</v>
      </c>
      <c r="B18" s="169" t="s">
        <v>73</v>
      </c>
      <c r="C18" s="169" t="s">
        <v>75</v>
      </c>
      <c r="D18" s="169" t="s">
        <v>157</v>
      </c>
      <c r="E18" s="150">
        <f t="shared" si="0"/>
        <v>9.5</v>
      </c>
      <c r="F18" s="150">
        <f t="shared" si="1"/>
        <v>9.5</v>
      </c>
      <c r="G18" s="150">
        <f t="shared" si="2"/>
        <v>9.5</v>
      </c>
      <c r="H18" s="150">
        <v>4</v>
      </c>
      <c r="I18" s="150">
        <v>5.5</v>
      </c>
      <c r="J18" s="150">
        <f t="shared" si="3"/>
        <v>0</v>
      </c>
      <c r="K18" s="150">
        <v>0</v>
      </c>
      <c r="L18" s="150">
        <v>0</v>
      </c>
      <c r="M18" s="150">
        <f t="shared" si="4"/>
        <v>0</v>
      </c>
      <c r="N18" s="150" t="s">
        <v>16</v>
      </c>
      <c r="O18" s="150" t="s">
        <v>16</v>
      </c>
      <c r="P18" s="150">
        <f t="shared" si="5"/>
        <v>0</v>
      </c>
      <c r="Q18" s="150">
        <f t="shared" si="6"/>
        <v>0</v>
      </c>
      <c r="R18" s="150" t="s">
        <v>16</v>
      </c>
      <c r="S18" s="150" t="s">
        <v>16</v>
      </c>
      <c r="T18" s="150">
        <f t="shared" si="7"/>
        <v>0</v>
      </c>
      <c r="U18" s="150" t="s">
        <v>16</v>
      </c>
      <c r="V18" s="150" t="s">
        <v>16</v>
      </c>
      <c r="W18" s="150">
        <f t="shared" si="8"/>
        <v>0</v>
      </c>
      <c r="X18" s="150" t="s">
        <v>16</v>
      </c>
      <c r="Y18" s="150"/>
      <c r="Z18" s="150">
        <f t="shared" si="9"/>
        <v>0</v>
      </c>
      <c r="AA18" s="150">
        <f t="shared" si="10"/>
        <v>0</v>
      </c>
      <c r="AB18" s="150">
        <v>0</v>
      </c>
      <c r="AC18" s="150">
        <v>0</v>
      </c>
      <c r="AD18" s="150">
        <f t="shared" si="11"/>
        <v>0</v>
      </c>
      <c r="AE18" s="150">
        <v>0</v>
      </c>
      <c r="AF18" s="150">
        <v>0</v>
      </c>
      <c r="AG18" s="150">
        <f t="shared" si="12"/>
        <v>0</v>
      </c>
      <c r="AH18" s="150" t="s">
        <v>16</v>
      </c>
      <c r="AI18" s="150"/>
    </row>
    <row r="19" spans="1:35" ht="19.5" customHeight="1">
      <c r="A19" s="169" t="s">
        <v>151</v>
      </c>
      <c r="B19" s="169" t="s">
        <v>158</v>
      </c>
      <c r="C19" s="169" t="s">
        <v>75</v>
      </c>
      <c r="D19" s="169" t="s">
        <v>159</v>
      </c>
      <c r="E19" s="150">
        <f t="shared" si="0"/>
        <v>0.4</v>
      </c>
      <c r="F19" s="150">
        <f t="shared" si="1"/>
        <v>0.4</v>
      </c>
      <c r="G19" s="150">
        <f t="shared" si="2"/>
        <v>0.4</v>
      </c>
      <c r="H19" s="150">
        <v>0.4</v>
      </c>
      <c r="I19" s="150">
        <v>0</v>
      </c>
      <c r="J19" s="150">
        <f t="shared" si="3"/>
        <v>0</v>
      </c>
      <c r="K19" s="150">
        <v>0</v>
      </c>
      <c r="L19" s="150">
        <v>0</v>
      </c>
      <c r="M19" s="150">
        <f t="shared" si="4"/>
        <v>0</v>
      </c>
      <c r="N19" s="150" t="s">
        <v>16</v>
      </c>
      <c r="O19" s="150" t="s">
        <v>16</v>
      </c>
      <c r="P19" s="150">
        <f t="shared" si="5"/>
        <v>0</v>
      </c>
      <c r="Q19" s="150">
        <f t="shared" si="6"/>
        <v>0</v>
      </c>
      <c r="R19" s="150" t="s">
        <v>16</v>
      </c>
      <c r="S19" s="150" t="s">
        <v>16</v>
      </c>
      <c r="T19" s="150">
        <f t="shared" si="7"/>
        <v>0</v>
      </c>
      <c r="U19" s="150" t="s">
        <v>16</v>
      </c>
      <c r="V19" s="150" t="s">
        <v>16</v>
      </c>
      <c r="W19" s="150">
        <f t="shared" si="8"/>
        <v>0</v>
      </c>
      <c r="X19" s="150" t="s">
        <v>16</v>
      </c>
      <c r="Y19" s="150"/>
      <c r="Z19" s="150">
        <f t="shared" si="9"/>
        <v>0</v>
      </c>
      <c r="AA19" s="150">
        <f t="shared" si="10"/>
        <v>0</v>
      </c>
      <c r="AB19" s="150">
        <v>0</v>
      </c>
      <c r="AC19" s="150">
        <v>0</v>
      </c>
      <c r="AD19" s="150">
        <f t="shared" si="11"/>
        <v>0</v>
      </c>
      <c r="AE19" s="150">
        <v>0</v>
      </c>
      <c r="AF19" s="150">
        <v>0</v>
      </c>
      <c r="AG19" s="150">
        <f t="shared" si="12"/>
        <v>0</v>
      </c>
      <c r="AH19" s="150" t="s">
        <v>16</v>
      </c>
      <c r="AI19" s="150"/>
    </row>
    <row r="20" spans="1:35" ht="19.5" customHeight="1">
      <c r="A20" s="169" t="s">
        <v>160</v>
      </c>
      <c r="B20" s="169" t="s">
        <v>16</v>
      </c>
      <c r="C20" s="169" t="s">
        <v>16</v>
      </c>
      <c r="D20" s="169" t="s">
        <v>161</v>
      </c>
      <c r="E20" s="150">
        <f t="shared" si="0"/>
        <v>15.9065</v>
      </c>
      <c r="F20" s="150">
        <f t="shared" si="1"/>
        <v>15.9065</v>
      </c>
      <c r="G20" s="150">
        <f t="shared" si="2"/>
        <v>15.9065</v>
      </c>
      <c r="H20" s="150">
        <v>15.9065</v>
      </c>
      <c r="I20" s="150">
        <v>0</v>
      </c>
      <c r="J20" s="150">
        <f t="shared" si="3"/>
        <v>0</v>
      </c>
      <c r="K20" s="150">
        <v>0</v>
      </c>
      <c r="L20" s="150">
        <v>0</v>
      </c>
      <c r="M20" s="150">
        <f t="shared" si="4"/>
        <v>0</v>
      </c>
      <c r="N20" s="150" t="s">
        <v>16</v>
      </c>
      <c r="O20" s="150" t="s">
        <v>16</v>
      </c>
      <c r="P20" s="150">
        <f t="shared" si="5"/>
        <v>0</v>
      </c>
      <c r="Q20" s="150">
        <f t="shared" si="6"/>
        <v>0</v>
      </c>
      <c r="R20" s="150" t="s">
        <v>16</v>
      </c>
      <c r="S20" s="150" t="s">
        <v>16</v>
      </c>
      <c r="T20" s="150">
        <f t="shared" si="7"/>
        <v>0</v>
      </c>
      <c r="U20" s="150" t="s">
        <v>16</v>
      </c>
      <c r="V20" s="150" t="s">
        <v>16</v>
      </c>
      <c r="W20" s="150">
        <f t="shared" si="8"/>
        <v>0</v>
      </c>
      <c r="X20" s="150" t="s">
        <v>16</v>
      </c>
      <c r="Y20" s="150"/>
      <c r="Z20" s="150">
        <f t="shared" si="9"/>
        <v>0</v>
      </c>
      <c r="AA20" s="150">
        <f t="shared" si="10"/>
        <v>0</v>
      </c>
      <c r="AB20" s="150">
        <v>0</v>
      </c>
      <c r="AC20" s="150">
        <v>0</v>
      </c>
      <c r="AD20" s="150">
        <f t="shared" si="11"/>
        <v>0</v>
      </c>
      <c r="AE20" s="150">
        <v>0</v>
      </c>
      <c r="AF20" s="150">
        <v>0</v>
      </c>
      <c r="AG20" s="150">
        <f t="shared" si="12"/>
        <v>0</v>
      </c>
      <c r="AH20" s="150" t="s">
        <v>16</v>
      </c>
      <c r="AI20" s="150"/>
    </row>
    <row r="21" spans="1:35" ht="19.5" customHeight="1">
      <c r="A21" s="169" t="s">
        <v>160</v>
      </c>
      <c r="B21" s="169" t="s">
        <v>74</v>
      </c>
      <c r="C21" s="169" t="s">
        <v>75</v>
      </c>
      <c r="D21" s="169" t="s">
        <v>162</v>
      </c>
      <c r="E21" s="150">
        <f t="shared" si="0"/>
        <v>15.9065</v>
      </c>
      <c r="F21" s="150">
        <f t="shared" si="1"/>
        <v>15.9065</v>
      </c>
      <c r="G21" s="150">
        <f t="shared" si="2"/>
        <v>15.9065</v>
      </c>
      <c r="H21" s="150">
        <v>15.9065</v>
      </c>
      <c r="I21" s="150">
        <v>0</v>
      </c>
      <c r="J21" s="150">
        <f t="shared" si="3"/>
        <v>0</v>
      </c>
      <c r="K21" s="150">
        <v>0</v>
      </c>
      <c r="L21" s="150">
        <v>0</v>
      </c>
      <c r="M21" s="150">
        <f t="shared" si="4"/>
        <v>0</v>
      </c>
      <c r="N21" s="150" t="s">
        <v>16</v>
      </c>
      <c r="O21" s="150" t="s">
        <v>16</v>
      </c>
      <c r="P21" s="150">
        <f t="shared" si="5"/>
        <v>0</v>
      </c>
      <c r="Q21" s="150">
        <f t="shared" si="6"/>
        <v>0</v>
      </c>
      <c r="R21" s="150" t="s">
        <v>16</v>
      </c>
      <c r="S21" s="150" t="s">
        <v>16</v>
      </c>
      <c r="T21" s="150">
        <f t="shared" si="7"/>
        <v>0</v>
      </c>
      <c r="U21" s="150" t="s">
        <v>16</v>
      </c>
      <c r="V21" s="150" t="s">
        <v>16</v>
      </c>
      <c r="W21" s="150">
        <f t="shared" si="8"/>
        <v>0</v>
      </c>
      <c r="X21" s="150" t="s">
        <v>16</v>
      </c>
      <c r="Y21" s="150"/>
      <c r="Z21" s="150">
        <f t="shared" si="9"/>
        <v>0</v>
      </c>
      <c r="AA21" s="150">
        <f t="shared" si="10"/>
        <v>0</v>
      </c>
      <c r="AB21" s="150">
        <v>0</v>
      </c>
      <c r="AC21" s="150">
        <v>0</v>
      </c>
      <c r="AD21" s="150">
        <f t="shared" si="11"/>
        <v>0</v>
      </c>
      <c r="AE21" s="150">
        <v>0</v>
      </c>
      <c r="AF21" s="150">
        <v>0</v>
      </c>
      <c r="AG21" s="150">
        <f t="shared" si="12"/>
        <v>0</v>
      </c>
      <c r="AH21" s="150" t="s">
        <v>16</v>
      </c>
      <c r="AI21" s="150"/>
    </row>
    <row r="22" spans="1:35" ht="19.5" customHeight="1">
      <c r="A22" s="169" t="s">
        <v>163</v>
      </c>
      <c r="B22" s="169" t="s">
        <v>16</v>
      </c>
      <c r="C22" s="169" t="s">
        <v>16</v>
      </c>
      <c r="D22" s="169" t="s">
        <v>164</v>
      </c>
      <c r="E22" s="150">
        <f t="shared" si="0"/>
        <v>1.5144</v>
      </c>
      <c r="F22" s="150">
        <f t="shared" si="1"/>
        <v>1.5144</v>
      </c>
      <c r="G22" s="150">
        <f t="shared" si="2"/>
        <v>1.5144</v>
      </c>
      <c r="H22" s="150">
        <v>1.5144</v>
      </c>
      <c r="I22" s="150">
        <v>0</v>
      </c>
      <c r="J22" s="150">
        <f t="shared" si="3"/>
        <v>0</v>
      </c>
      <c r="K22" s="150">
        <v>0</v>
      </c>
      <c r="L22" s="150">
        <v>0</v>
      </c>
      <c r="M22" s="150">
        <f t="shared" si="4"/>
        <v>0</v>
      </c>
      <c r="N22" s="150" t="s">
        <v>16</v>
      </c>
      <c r="O22" s="150" t="s">
        <v>16</v>
      </c>
      <c r="P22" s="150">
        <f t="shared" si="5"/>
        <v>0</v>
      </c>
      <c r="Q22" s="150">
        <f t="shared" si="6"/>
        <v>0</v>
      </c>
      <c r="R22" s="150" t="s">
        <v>16</v>
      </c>
      <c r="S22" s="150" t="s">
        <v>16</v>
      </c>
      <c r="T22" s="150">
        <f t="shared" si="7"/>
        <v>0</v>
      </c>
      <c r="U22" s="150" t="s">
        <v>16</v>
      </c>
      <c r="V22" s="150" t="s">
        <v>16</v>
      </c>
      <c r="W22" s="150">
        <f t="shared" si="8"/>
        <v>0</v>
      </c>
      <c r="X22" s="150" t="s">
        <v>16</v>
      </c>
      <c r="Y22" s="150"/>
      <c r="Z22" s="150">
        <f t="shared" si="9"/>
        <v>0</v>
      </c>
      <c r="AA22" s="150">
        <f t="shared" si="10"/>
        <v>0</v>
      </c>
      <c r="AB22" s="150">
        <v>0</v>
      </c>
      <c r="AC22" s="150">
        <v>0</v>
      </c>
      <c r="AD22" s="150">
        <f t="shared" si="11"/>
        <v>0</v>
      </c>
      <c r="AE22" s="150">
        <v>0</v>
      </c>
      <c r="AF22" s="150">
        <v>0</v>
      </c>
      <c r="AG22" s="150">
        <f t="shared" si="12"/>
        <v>0</v>
      </c>
      <c r="AH22" s="150" t="s">
        <v>16</v>
      </c>
      <c r="AI22" s="150"/>
    </row>
    <row r="23" spans="1:35" ht="19.5" customHeight="1">
      <c r="A23" s="169" t="s">
        <v>163</v>
      </c>
      <c r="B23" s="169" t="s">
        <v>74</v>
      </c>
      <c r="C23" s="169" t="s">
        <v>75</v>
      </c>
      <c r="D23" s="169" t="s">
        <v>165</v>
      </c>
      <c r="E23" s="150">
        <f t="shared" si="0"/>
        <v>1.5144</v>
      </c>
      <c r="F23" s="150">
        <f t="shared" si="1"/>
        <v>1.5144</v>
      </c>
      <c r="G23" s="150">
        <f t="shared" si="2"/>
        <v>1.5144</v>
      </c>
      <c r="H23" s="150">
        <v>1.5144</v>
      </c>
      <c r="I23" s="150">
        <v>0</v>
      </c>
      <c r="J23" s="150">
        <f t="shared" si="3"/>
        <v>0</v>
      </c>
      <c r="K23" s="150">
        <v>0</v>
      </c>
      <c r="L23" s="150">
        <v>0</v>
      </c>
      <c r="M23" s="150">
        <f t="shared" si="4"/>
        <v>0</v>
      </c>
      <c r="N23" s="150" t="s">
        <v>16</v>
      </c>
      <c r="O23" s="150" t="s">
        <v>16</v>
      </c>
      <c r="P23" s="150">
        <f t="shared" si="5"/>
        <v>0</v>
      </c>
      <c r="Q23" s="150">
        <f t="shared" si="6"/>
        <v>0</v>
      </c>
      <c r="R23" s="150" t="s">
        <v>16</v>
      </c>
      <c r="S23" s="150" t="s">
        <v>16</v>
      </c>
      <c r="T23" s="150">
        <f t="shared" si="7"/>
        <v>0</v>
      </c>
      <c r="U23" s="150" t="s">
        <v>16</v>
      </c>
      <c r="V23" s="150" t="s">
        <v>16</v>
      </c>
      <c r="W23" s="150">
        <f t="shared" si="8"/>
        <v>0</v>
      </c>
      <c r="X23" s="150" t="s">
        <v>16</v>
      </c>
      <c r="Y23" s="150"/>
      <c r="Z23" s="150">
        <f t="shared" si="9"/>
        <v>0</v>
      </c>
      <c r="AA23" s="150">
        <f t="shared" si="10"/>
        <v>0</v>
      </c>
      <c r="AB23" s="150">
        <v>0</v>
      </c>
      <c r="AC23" s="150">
        <v>0</v>
      </c>
      <c r="AD23" s="150">
        <f t="shared" si="11"/>
        <v>0</v>
      </c>
      <c r="AE23" s="150">
        <v>0</v>
      </c>
      <c r="AF23" s="150">
        <v>0</v>
      </c>
      <c r="AG23" s="150">
        <f t="shared" si="12"/>
        <v>0</v>
      </c>
      <c r="AH23" s="150" t="s">
        <v>16</v>
      </c>
      <c r="AI23" s="150"/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5" sqref="A15:IV15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122" customWidth="1"/>
    <col min="7" max="7" width="15.5" style="122" customWidth="1"/>
    <col min="8" max="15" width="14.83203125" style="122" customWidth="1"/>
    <col min="16" max="18" width="12.33203125" style="122" customWidth="1"/>
    <col min="19" max="19" width="16" style="122" customWidth="1"/>
    <col min="20" max="20" width="17" style="122" customWidth="1"/>
  </cols>
  <sheetData>
    <row r="1" spans="1:20" ht="19.5" customHeight="1">
      <c r="A1" s="59"/>
      <c r="B1" s="60"/>
      <c r="C1" s="60"/>
      <c r="D1" s="60"/>
      <c r="E1" s="60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70"/>
      <c r="T1" s="173" t="s">
        <v>166</v>
      </c>
    </row>
    <row r="2" spans="1:20" ht="19.5" customHeight="1">
      <c r="A2" s="62" t="s">
        <v>167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9.5" customHeight="1">
      <c r="A3" s="174" t="s">
        <v>5</v>
      </c>
      <c r="B3" s="174"/>
      <c r="C3" s="174"/>
      <c r="D3" s="174"/>
      <c r="E3" s="63"/>
      <c r="F3" s="126"/>
      <c r="G3" s="126"/>
      <c r="H3" s="126"/>
      <c r="I3" s="126"/>
      <c r="J3" s="162"/>
      <c r="K3" s="162"/>
      <c r="L3" s="162"/>
      <c r="M3" s="162"/>
      <c r="N3" s="162"/>
      <c r="O3" s="162"/>
      <c r="P3" s="162"/>
      <c r="Q3" s="162"/>
      <c r="R3" s="162"/>
      <c r="S3" s="171"/>
      <c r="T3" s="125" t="s">
        <v>6</v>
      </c>
    </row>
    <row r="4" spans="1:20" ht="19.5" customHeight="1">
      <c r="A4" s="66" t="s">
        <v>58</v>
      </c>
      <c r="B4" s="67"/>
      <c r="C4" s="67"/>
      <c r="D4" s="67"/>
      <c r="E4" s="68"/>
      <c r="F4" s="151" t="s">
        <v>59</v>
      </c>
      <c r="G4" s="175" t="s">
        <v>168</v>
      </c>
      <c r="H4" s="176" t="s">
        <v>169</v>
      </c>
      <c r="I4" s="181"/>
      <c r="J4" s="182"/>
      <c r="K4" s="151" t="s">
        <v>170</v>
      </c>
      <c r="L4" s="152"/>
      <c r="M4" s="183" t="s">
        <v>171</v>
      </c>
      <c r="N4" s="184" t="s">
        <v>172</v>
      </c>
      <c r="O4" s="185"/>
      <c r="P4" s="185"/>
      <c r="Q4" s="185"/>
      <c r="R4" s="194"/>
      <c r="S4" s="151" t="s">
        <v>173</v>
      </c>
      <c r="T4" s="152" t="s">
        <v>174</v>
      </c>
    </row>
    <row r="5" spans="1:20" ht="19.5" customHeight="1">
      <c r="A5" s="66" t="s">
        <v>64</v>
      </c>
      <c r="B5" s="67"/>
      <c r="C5" s="68"/>
      <c r="D5" s="177" t="s">
        <v>65</v>
      </c>
      <c r="E5" s="72" t="s">
        <v>141</v>
      </c>
      <c r="F5" s="152"/>
      <c r="G5" s="175"/>
      <c r="H5" s="178" t="s">
        <v>169</v>
      </c>
      <c r="I5" s="178" t="s">
        <v>175</v>
      </c>
      <c r="J5" s="178" t="s">
        <v>176</v>
      </c>
      <c r="K5" s="151" t="s">
        <v>177</v>
      </c>
      <c r="L5" s="152" t="s">
        <v>178</v>
      </c>
      <c r="M5" s="186"/>
      <c r="N5" s="187" t="s">
        <v>145</v>
      </c>
      <c r="O5" s="187" t="s">
        <v>179</v>
      </c>
      <c r="P5" s="187" t="s">
        <v>180</v>
      </c>
      <c r="Q5" s="187" t="s">
        <v>181</v>
      </c>
      <c r="R5" s="187" t="s">
        <v>182</v>
      </c>
      <c r="S5" s="152"/>
      <c r="T5" s="152"/>
    </row>
    <row r="6" spans="1:20" ht="30.75" customHeight="1">
      <c r="A6" s="75" t="s">
        <v>67</v>
      </c>
      <c r="B6" s="74" t="s">
        <v>68</v>
      </c>
      <c r="C6" s="76" t="s">
        <v>69</v>
      </c>
      <c r="D6" s="78"/>
      <c r="E6" s="78"/>
      <c r="F6" s="136"/>
      <c r="G6" s="179"/>
      <c r="H6" s="180"/>
      <c r="I6" s="180"/>
      <c r="J6" s="180"/>
      <c r="K6" s="188"/>
      <c r="L6" s="136"/>
      <c r="M6" s="189"/>
      <c r="N6" s="136"/>
      <c r="O6" s="136"/>
      <c r="P6" s="136"/>
      <c r="Q6" s="136"/>
      <c r="R6" s="136"/>
      <c r="S6" s="136"/>
      <c r="T6" s="136"/>
    </row>
    <row r="7" spans="1:20" ht="19.5" customHeight="1">
      <c r="A7" s="81" t="s">
        <v>16</v>
      </c>
      <c r="B7" s="81" t="s">
        <v>16</v>
      </c>
      <c r="C7" s="81" t="s">
        <v>16</v>
      </c>
      <c r="D7" s="81" t="s">
        <v>16</v>
      </c>
      <c r="E7" s="81" t="s">
        <v>59</v>
      </c>
      <c r="F7" s="140">
        <v>743.7313</v>
      </c>
      <c r="G7" s="141">
        <v>0</v>
      </c>
      <c r="H7" s="141">
        <v>743.7313</v>
      </c>
      <c r="I7" s="141">
        <v>0</v>
      </c>
      <c r="J7" s="190" t="s">
        <v>16</v>
      </c>
      <c r="K7" s="191">
        <v>0</v>
      </c>
      <c r="L7" s="160" t="s">
        <v>16</v>
      </c>
      <c r="M7" s="192" t="s">
        <v>16</v>
      </c>
      <c r="N7" s="150" t="s">
        <v>16</v>
      </c>
      <c r="O7" s="193" t="s">
        <v>16</v>
      </c>
      <c r="P7" s="160"/>
      <c r="Q7" s="160"/>
      <c r="R7" s="195"/>
      <c r="S7" s="196" t="s">
        <v>16</v>
      </c>
      <c r="T7" s="197"/>
    </row>
    <row r="8" spans="1:20" ht="19.5" customHeight="1">
      <c r="A8" s="81" t="s">
        <v>16</v>
      </c>
      <c r="B8" s="81" t="s">
        <v>16</v>
      </c>
      <c r="C8" s="81" t="s">
        <v>16</v>
      </c>
      <c r="D8" s="81" t="s">
        <v>70</v>
      </c>
      <c r="E8" s="81" t="s">
        <v>71</v>
      </c>
      <c r="F8" s="140">
        <v>743.7313</v>
      </c>
      <c r="G8" s="141">
        <v>0</v>
      </c>
      <c r="H8" s="141">
        <v>743.7313</v>
      </c>
      <c r="I8" s="141">
        <v>0</v>
      </c>
      <c r="J8" s="190" t="s">
        <v>16</v>
      </c>
      <c r="K8" s="191">
        <v>0</v>
      </c>
      <c r="L8" s="160" t="s">
        <v>16</v>
      </c>
      <c r="M8" s="192" t="s">
        <v>16</v>
      </c>
      <c r="N8" s="150" t="s">
        <v>16</v>
      </c>
      <c r="O8" s="193" t="s">
        <v>16</v>
      </c>
      <c r="P8" s="160"/>
      <c r="Q8" s="160"/>
      <c r="R8" s="195"/>
      <c r="S8" s="196" t="s">
        <v>16</v>
      </c>
      <c r="T8" s="197"/>
    </row>
    <row r="9" spans="1:20" ht="19.5" customHeight="1">
      <c r="A9" s="81" t="s">
        <v>72</v>
      </c>
      <c r="B9" s="81" t="s">
        <v>73</v>
      </c>
      <c r="C9" s="81" t="s">
        <v>74</v>
      </c>
      <c r="D9" s="81" t="s">
        <v>75</v>
      </c>
      <c r="E9" s="81" t="s">
        <v>76</v>
      </c>
      <c r="F9" s="140">
        <v>130.4</v>
      </c>
      <c r="G9" s="141">
        <v>0</v>
      </c>
      <c r="H9" s="141">
        <v>130.4</v>
      </c>
      <c r="I9" s="141">
        <v>0</v>
      </c>
      <c r="J9" s="190" t="s">
        <v>16</v>
      </c>
      <c r="K9" s="191">
        <v>0</v>
      </c>
      <c r="L9" s="160" t="s">
        <v>16</v>
      </c>
      <c r="M9" s="192" t="s">
        <v>16</v>
      </c>
      <c r="N9" s="150" t="s">
        <v>16</v>
      </c>
      <c r="O9" s="193" t="s">
        <v>16</v>
      </c>
      <c r="P9" s="160"/>
      <c r="Q9" s="160"/>
      <c r="R9" s="195"/>
      <c r="S9" s="196" t="s">
        <v>16</v>
      </c>
      <c r="T9" s="197"/>
    </row>
    <row r="10" spans="1:20" ht="19.5" customHeight="1">
      <c r="A10" s="81" t="s">
        <v>72</v>
      </c>
      <c r="B10" s="81" t="s">
        <v>73</v>
      </c>
      <c r="C10" s="81" t="s">
        <v>77</v>
      </c>
      <c r="D10" s="81" t="s">
        <v>70</v>
      </c>
      <c r="E10" s="81" t="s">
        <v>78</v>
      </c>
      <c r="F10" s="140">
        <v>555</v>
      </c>
      <c r="G10" s="141">
        <v>0</v>
      </c>
      <c r="H10" s="141">
        <v>555</v>
      </c>
      <c r="I10" s="141">
        <v>0</v>
      </c>
      <c r="J10" s="190" t="s">
        <v>16</v>
      </c>
      <c r="K10" s="191">
        <v>0</v>
      </c>
      <c r="L10" s="160" t="s">
        <v>16</v>
      </c>
      <c r="M10" s="192" t="s">
        <v>16</v>
      </c>
      <c r="N10" s="150" t="s">
        <v>16</v>
      </c>
      <c r="O10" s="193" t="s">
        <v>16</v>
      </c>
      <c r="P10" s="160"/>
      <c r="Q10" s="160"/>
      <c r="R10" s="195"/>
      <c r="S10" s="196" t="s">
        <v>16</v>
      </c>
      <c r="T10" s="197"/>
    </row>
    <row r="11" spans="1:20" ht="19.5" customHeight="1">
      <c r="A11" s="81" t="s">
        <v>79</v>
      </c>
      <c r="B11" s="81" t="s">
        <v>80</v>
      </c>
      <c r="C11" s="81" t="s">
        <v>80</v>
      </c>
      <c r="D11" s="81" t="s">
        <v>70</v>
      </c>
      <c r="E11" s="81" t="s">
        <v>81</v>
      </c>
      <c r="F11" s="140">
        <v>22.6565</v>
      </c>
      <c r="G11" s="141">
        <v>0</v>
      </c>
      <c r="H11" s="141">
        <v>22.6565</v>
      </c>
      <c r="I11" s="141">
        <v>0</v>
      </c>
      <c r="J11" s="190" t="s">
        <v>16</v>
      </c>
      <c r="K11" s="191">
        <v>0</v>
      </c>
      <c r="L11" s="160" t="s">
        <v>16</v>
      </c>
      <c r="M11" s="192" t="s">
        <v>16</v>
      </c>
      <c r="N11" s="150" t="s">
        <v>16</v>
      </c>
      <c r="O11" s="193" t="s">
        <v>16</v>
      </c>
      <c r="P11" s="160"/>
      <c r="Q11" s="160"/>
      <c r="R11" s="195"/>
      <c r="S11" s="196" t="s">
        <v>16</v>
      </c>
      <c r="T11" s="197"/>
    </row>
    <row r="12" spans="1:20" ht="19.5" customHeight="1">
      <c r="A12" s="81" t="s">
        <v>79</v>
      </c>
      <c r="B12" s="81" t="s">
        <v>80</v>
      </c>
      <c r="C12" s="81" t="s">
        <v>82</v>
      </c>
      <c r="D12" s="81" t="s">
        <v>70</v>
      </c>
      <c r="E12" s="81" t="s">
        <v>83</v>
      </c>
      <c r="F12" s="140">
        <v>9.0626</v>
      </c>
      <c r="G12" s="141">
        <v>0</v>
      </c>
      <c r="H12" s="141">
        <v>9.0626</v>
      </c>
      <c r="I12" s="141">
        <v>0</v>
      </c>
      <c r="J12" s="190" t="s">
        <v>16</v>
      </c>
      <c r="K12" s="191">
        <v>0</v>
      </c>
      <c r="L12" s="160" t="s">
        <v>16</v>
      </c>
      <c r="M12" s="192" t="s">
        <v>16</v>
      </c>
      <c r="N12" s="150" t="s">
        <v>16</v>
      </c>
      <c r="O12" s="193" t="s">
        <v>16</v>
      </c>
      <c r="P12" s="160"/>
      <c r="Q12" s="160"/>
      <c r="R12" s="195"/>
      <c r="S12" s="196" t="s">
        <v>16</v>
      </c>
      <c r="T12" s="197"/>
    </row>
    <row r="13" spans="1:20" ht="19.5" customHeight="1">
      <c r="A13" s="81" t="s">
        <v>84</v>
      </c>
      <c r="B13" s="81" t="s">
        <v>85</v>
      </c>
      <c r="C13" s="81" t="s">
        <v>74</v>
      </c>
      <c r="D13" s="81" t="s">
        <v>70</v>
      </c>
      <c r="E13" s="81" t="s">
        <v>86</v>
      </c>
      <c r="F13" s="140">
        <v>7.9298</v>
      </c>
      <c r="G13" s="141">
        <v>0</v>
      </c>
      <c r="H13" s="141">
        <v>7.9298</v>
      </c>
      <c r="I13" s="141">
        <v>0</v>
      </c>
      <c r="J13" s="190" t="s">
        <v>16</v>
      </c>
      <c r="K13" s="191">
        <v>0</v>
      </c>
      <c r="L13" s="160" t="s">
        <v>16</v>
      </c>
      <c r="M13" s="192" t="s">
        <v>16</v>
      </c>
      <c r="N13" s="150" t="s">
        <v>16</v>
      </c>
      <c r="O13" s="193" t="s">
        <v>16</v>
      </c>
      <c r="P13" s="160"/>
      <c r="Q13" s="160"/>
      <c r="R13" s="195"/>
      <c r="S13" s="196" t="s">
        <v>16</v>
      </c>
      <c r="T13" s="197"/>
    </row>
    <row r="14" spans="1:20" ht="19.5" customHeight="1">
      <c r="A14" s="81" t="s">
        <v>84</v>
      </c>
      <c r="B14" s="81" t="s">
        <v>85</v>
      </c>
      <c r="C14" s="81" t="s">
        <v>87</v>
      </c>
      <c r="D14" s="81" t="s">
        <v>70</v>
      </c>
      <c r="E14" s="81" t="s">
        <v>88</v>
      </c>
      <c r="F14" s="140">
        <v>2.3846</v>
      </c>
      <c r="G14" s="141">
        <v>0</v>
      </c>
      <c r="H14" s="141">
        <v>2.3846</v>
      </c>
      <c r="I14" s="141">
        <v>0</v>
      </c>
      <c r="J14" s="190" t="s">
        <v>16</v>
      </c>
      <c r="K14" s="191">
        <v>0</v>
      </c>
      <c r="L14" s="160" t="s">
        <v>16</v>
      </c>
      <c r="M14" s="192" t="s">
        <v>16</v>
      </c>
      <c r="N14" s="150" t="s">
        <v>16</v>
      </c>
      <c r="O14" s="193" t="s">
        <v>16</v>
      </c>
      <c r="P14" s="160"/>
      <c r="Q14" s="160"/>
      <c r="R14" s="195"/>
      <c r="S14" s="196" t="s">
        <v>16</v>
      </c>
      <c r="T14" s="197"/>
    </row>
    <row r="15" spans="1:20" ht="19.5" customHeight="1">
      <c r="A15" s="81" t="s">
        <v>89</v>
      </c>
      <c r="B15" s="81" t="s">
        <v>90</v>
      </c>
      <c r="C15" s="81" t="s">
        <v>74</v>
      </c>
      <c r="D15" s="81" t="s">
        <v>70</v>
      </c>
      <c r="E15" s="81" t="s">
        <v>91</v>
      </c>
      <c r="F15" s="140">
        <v>16.2978</v>
      </c>
      <c r="G15" s="141">
        <v>0</v>
      </c>
      <c r="H15" s="141">
        <v>16.2978</v>
      </c>
      <c r="I15" s="141">
        <v>0</v>
      </c>
      <c r="J15" s="190" t="s">
        <v>16</v>
      </c>
      <c r="K15" s="191">
        <v>0</v>
      </c>
      <c r="L15" s="160" t="s">
        <v>16</v>
      </c>
      <c r="M15" s="192" t="s">
        <v>16</v>
      </c>
      <c r="N15" s="150" t="s">
        <v>16</v>
      </c>
      <c r="O15" s="193" t="s">
        <v>16</v>
      </c>
      <c r="P15" s="160"/>
      <c r="Q15" s="160"/>
      <c r="R15" s="195"/>
      <c r="S15" s="196" t="s">
        <v>16</v>
      </c>
      <c r="T15" s="197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5"/>
  <sheetViews>
    <sheetView showGridLines="0" showZeros="0" workbookViewId="0" topLeftCell="U1">
      <selection activeCell="A10" sqref="A10:IV10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122" customWidth="1"/>
    <col min="7" max="112" width="14.66015625" style="122" customWidth="1"/>
    <col min="113" max="113" width="10.66015625" style="122" customWidth="1"/>
    <col min="114" max="136" width="9.33203125" style="122" customWidth="1"/>
  </cols>
  <sheetData>
    <row r="1" spans="1:112" ht="19.5" customHeight="1">
      <c r="A1" s="59"/>
      <c r="B1" s="60"/>
      <c r="C1" s="60"/>
      <c r="D1" s="60"/>
      <c r="E1" s="60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70"/>
      <c r="AI1" s="170"/>
      <c r="DH1" s="173" t="s">
        <v>183</v>
      </c>
    </row>
    <row r="2" spans="1:112" ht="19.5" customHeight="1">
      <c r="A2" s="62" t="s">
        <v>184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</row>
    <row r="3" spans="1:112" ht="19.5" customHeight="1">
      <c r="A3" s="121" t="s">
        <v>5</v>
      </c>
      <c r="B3" s="63"/>
      <c r="C3" s="63"/>
      <c r="D3" s="63"/>
      <c r="E3" s="63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25" t="s">
        <v>6</v>
      </c>
    </row>
    <row r="4" spans="1:112" ht="19.5" customHeight="1">
      <c r="A4" s="163" t="s">
        <v>58</v>
      </c>
      <c r="B4" s="163"/>
      <c r="C4" s="163"/>
      <c r="D4" s="163"/>
      <c r="E4" s="163"/>
      <c r="F4" s="164" t="s">
        <v>59</v>
      </c>
      <c r="G4" s="165" t="s">
        <v>185</v>
      </c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 t="s">
        <v>186</v>
      </c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72" t="s">
        <v>187</v>
      </c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 t="s">
        <v>188</v>
      </c>
      <c r="BJ4" s="172"/>
      <c r="BK4" s="172"/>
      <c r="BL4" s="172"/>
      <c r="BM4" s="172"/>
      <c r="BN4" s="172" t="s">
        <v>189</v>
      </c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 t="s">
        <v>190</v>
      </c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 t="s">
        <v>191</v>
      </c>
      <c r="CS4" s="172"/>
      <c r="CT4" s="172"/>
      <c r="CU4" s="172" t="s">
        <v>192</v>
      </c>
      <c r="CV4" s="172"/>
      <c r="CW4" s="172"/>
      <c r="CX4" s="172"/>
      <c r="CY4" s="172"/>
      <c r="CZ4" s="172"/>
      <c r="DA4" s="172" t="s">
        <v>193</v>
      </c>
      <c r="DB4" s="172"/>
      <c r="DC4" s="172"/>
      <c r="DD4" s="172" t="s">
        <v>194</v>
      </c>
      <c r="DE4" s="172"/>
      <c r="DF4" s="172"/>
      <c r="DG4" s="172"/>
      <c r="DH4" s="172"/>
    </row>
    <row r="5" spans="1:112" ht="19.5" customHeight="1">
      <c r="A5" s="163" t="s">
        <v>64</v>
      </c>
      <c r="B5" s="163"/>
      <c r="C5" s="163"/>
      <c r="D5" s="166" t="s">
        <v>65</v>
      </c>
      <c r="E5" s="166" t="s">
        <v>141</v>
      </c>
      <c r="F5" s="164"/>
      <c r="G5" s="164" t="s">
        <v>145</v>
      </c>
      <c r="H5" s="164" t="s">
        <v>195</v>
      </c>
      <c r="I5" s="164" t="s">
        <v>196</v>
      </c>
      <c r="J5" s="164" t="s">
        <v>197</v>
      </c>
      <c r="K5" s="164" t="s">
        <v>198</v>
      </c>
      <c r="L5" s="164" t="s">
        <v>199</v>
      </c>
      <c r="M5" s="164" t="s">
        <v>200</v>
      </c>
      <c r="N5" s="164" t="s">
        <v>201</v>
      </c>
      <c r="O5" s="164" t="s">
        <v>202</v>
      </c>
      <c r="P5" s="164" t="s">
        <v>203</v>
      </c>
      <c r="Q5" s="164" t="s">
        <v>204</v>
      </c>
      <c r="R5" s="164" t="s">
        <v>205</v>
      </c>
      <c r="S5" s="164" t="s">
        <v>206</v>
      </c>
      <c r="T5" s="164" t="s">
        <v>207</v>
      </c>
      <c r="U5" s="164" t="s">
        <v>145</v>
      </c>
      <c r="V5" s="164" t="s">
        <v>208</v>
      </c>
      <c r="W5" s="164" t="s">
        <v>209</v>
      </c>
      <c r="X5" s="164" t="s">
        <v>210</v>
      </c>
      <c r="Y5" s="164" t="s">
        <v>211</v>
      </c>
      <c r="Z5" s="164" t="s">
        <v>212</v>
      </c>
      <c r="AA5" s="164" t="s">
        <v>213</v>
      </c>
      <c r="AB5" s="164" t="s">
        <v>214</v>
      </c>
      <c r="AC5" s="164" t="s">
        <v>215</v>
      </c>
      <c r="AD5" s="164" t="s">
        <v>216</v>
      </c>
      <c r="AE5" s="164" t="s">
        <v>217</v>
      </c>
      <c r="AF5" s="164" t="s">
        <v>218</v>
      </c>
      <c r="AG5" s="164" t="s">
        <v>219</v>
      </c>
      <c r="AH5" s="164" t="s">
        <v>220</v>
      </c>
      <c r="AI5" s="164" t="s">
        <v>221</v>
      </c>
      <c r="AJ5" s="164" t="s">
        <v>222</v>
      </c>
      <c r="AK5" s="164" t="s">
        <v>223</v>
      </c>
      <c r="AL5" s="164" t="s">
        <v>224</v>
      </c>
      <c r="AM5" s="164" t="s">
        <v>225</v>
      </c>
      <c r="AN5" s="164" t="s">
        <v>226</v>
      </c>
      <c r="AO5" s="164" t="s">
        <v>227</v>
      </c>
      <c r="AP5" s="164" t="s">
        <v>228</v>
      </c>
      <c r="AQ5" s="164" t="s">
        <v>229</v>
      </c>
      <c r="AR5" s="164" t="s">
        <v>230</v>
      </c>
      <c r="AS5" s="164" t="s">
        <v>231</v>
      </c>
      <c r="AT5" s="164" t="s">
        <v>232</v>
      </c>
      <c r="AU5" s="164" t="s">
        <v>233</v>
      </c>
      <c r="AV5" s="164" t="s">
        <v>234</v>
      </c>
      <c r="AW5" s="164" t="s">
        <v>145</v>
      </c>
      <c r="AX5" s="164" t="s">
        <v>235</v>
      </c>
      <c r="AY5" s="164" t="s">
        <v>236</v>
      </c>
      <c r="AZ5" s="164" t="s">
        <v>237</v>
      </c>
      <c r="BA5" s="164" t="s">
        <v>238</v>
      </c>
      <c r="BB5" s="164" t="s">
        <v>239</v>
      </c>
      <c r="BC5" s="164" t="s">
        <v>240</v>
      </c>
      <c r="BD5" s="164" t="s">
        <v>206</v>
      </c>
      <c r="BE5" s="164" t="s">
        <v>241</v>
      </c>
      <c r="BF5" s="164" t="s">
        <v>242</v>
      </c>
      <c r="BG5" s="164" t="s">
        <v>243</v>
      </c>
      <c r="BH5" s="164" t="s">
        <v>244</v>
      </c>
      <c r="BI5" s="164" t="s">
        <v>145</v>
      </c>
      <c r="BJ5" s="164" t="s">
        <v>245</v>
      </c>
      <c r="BK5" s="164" t="s">
        <v>246</v>
      </c>
      <c r="BL5" s="164" t="s">
        <v>247</v>
      </c>
      <c r="BM5" s="164" t="s">
        <v>248</v>
      </c>
      <c r="BN5" s="164" t="s">
        <v>145</v>
      </c>
      <c r="BO5" s="164" t="s">
        <v>249</v>
      </c>
      <c r="BP5" s="164" t="s">
        <v>250</v>
      </c>
      <c r="BQ5" s="164" t="s">
        <v>251</v>
      </c>
      <c r="BR5" s="164" t="s">
        <v>252</v>
      </c>
      <c r="BS5" s="164" t="s">
        <v>253</v>
      </c>
      <c r="BT5" s="164" t="s">
        <v>254</v>
      </c>
      <c r="BU5" s="164" t="s">
        <v>255</v>
      </c>
      <c r="BV5" s="164" t="s">
        <v>256</v>
      </c>
      <c r="BW5" s="164" t="s">
        <v>257</v>
      </c>
      <c r="BX5" s="164" t="s">
        <v>258</v>
      </c>
      <c r="BY5" s="164" t="s">
        <v>259</v>
      </c>
      <c r="BZ5" s="164" t="s">
        <v>260</v>
      </c>
      <c r="CA5" s="164" t="s">
        <v>145</v>
      </c>
      <c r="CB5" s="164" t="s">
        <v>249</v>
      </c>
      <c r="CC5" s="164" t="s">
        <v>250</v>
      </c>
      <c r="CD5" s="164" t="s">
        <v>251</v>
      </c>
      <c r="CE5" s="164" t="s">
        <v>252</v>
      </c>
      <c r="CF5" s="164" t="s">
        <v>253</v>
      </c>
      <c r="CG5" s="164" t="s">
        <v>254</v>
      </c>
      <c r="CH5" s="164" t="s">
        <v>255</v>
      </c>
      <c r="CI5" s="164" t="s">
        <v>261</v>
      </c>
      <c r="CJ5" s="164" t="s">
        <v>262</v>
      </c>
      <c r="CK5" s="164" t="s">
        <v>263</v>
      </c>
      <c r="CL5" s="164" t="s">
        <v>264</v>
      </c>
      <c r="CM5" s="164" t="s">
        <v>256</v>
      </c>
      <c r="CN5" s="164" t="s">
        <v>257</v>
      </c>
      <c r="CO5" s="164" t="s">
        <v>265</v>
      </c>
      <c r="CP5" s="164" t="s">
        <v>259</v>
      </c>
      <c r="CQ5" s="164" t="s">
        <v>190</v>
      </c>
      <c r="CR5" s="164" t="s">
        <v>145</v>
      </c>
      <c r="CS5" s="164" t="s">
        <v>266</v>
      </c>
      <c r="CT5" s="164" t="s">
        <v>267</v>
      </c>
      <c r="CU5" s="164" t="s">
        <v>145</v>
      </c>
      <c r="CV5" s="164" t="s">
        <v>266</v>
      </c>
      <c r="CW5" s="164" t="s">
        <v>268</v>
      </c>
      <c r="CX5" s="164" t="s">
        <v>269</v>
      </c>
      <c r="CY5" s="164" t="s">
        <v>270</v>
      </c>
      <c r="CZ5" s="164" t="s">
        <v>267</v>
      </c>
      <c r="DA5" s="164" t="s">
        <v>145</v>
      </c>
      <c r="DB5" s="164" t="s">
        <v>193</v>
      </c>
      <c r="DC5" s="164" t="s">
        <v>271</v>
      </c>
      <c r="DD5" s="164" t="s">
        <v>145</v>
      </c>
      <c r="DE5" s="164" t="s">
        <v>272</v>
      </c>
      <c r="DF5" s="164" t="s">
        <v>273</v>
      </c>
      <c r="DG5" s="164" t="s">
        <v>274</v>
      </c>
      <c r="DH5" s="164" t="s">
        <v>194</v>
      </c>
    </row>
    <row r="6" spans="1:112" ht="30.75" customHeight="1">
      <c r="A6" s="167" t="s">
        <v>67</v>
      </c>
      <c r="B6" s="168" t="s">
        <v>68</v>
      </c>
      <c r="C6" s="167" t="s">
        <v>69</v>
      </c>
      <c r="D6" s="166"/>
      <c r="E6" s="166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 t="s">
        <v>275</v>
      </c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</row>
    <row r="7" spans="1:112" ht="19.5" customHeight="1">
      <c r="A7" s="169" t="s">
        <v>16</v>
      </c>
      <c r="B7" s="169" t="s">
        <v>16</v>
      </c>
      <c r="C7" s="169" t="s">
        <v>16</v>
      </c>
      <c r="D7" s="169" t="s">
        <v>16</v>
      </c>
      <c r="E7" s="169" t="s">
        <v>59</v>
      </c>
      <c r="F7" s="150">
        <f aca="true" t="shared" si="0" ref="F7:F15">SUM(G7,U7,AW7,BI7,BN7,CA7,CR7,CU7,DA7,DD7)</f>
        <v>743.7313</v>
      </c>
      <c r="G7" s="150">
        <v>173.951</v>
      </c>
      <c r="H7" s="150">
        <v>36.7764</v>
      </c>
      <c r="I7" s="150">
        <v>58.5166</v>
      </c>
      <c r="J7" s="150">
        <v>2.0828</v>
      </c>
      <c r="K7" s="150">
        <v>0</v>
      </c>
      <c r="L7" s="150">
        <v>15.9065</v>
      </c>
      <c r="M7" s="150">
        <v>22.6565</v>
      </c>
      <c r="N7" s="150">
        <v>9.0626</v>
      </c>
      <c r="O7" s="150">
        <v>7.9298</v>
      </c>
      <c r="P7" s="150">
        <v>2.3846</v>
      </c>
      <c r="Q7" s="150">
        <v>2.3374</v>
      </c>
      <c r="R7" s="150">
        <v>16.2978</v>
      </c>
      <c r="S7" s="150">
        <v>0</v>
      </c>
      <c r="T7" s="150">
        <v>0</v>
      </c>
      <c r="U7" s="150">
        <v>568.2659</v>
      </c>
      <c r="V7" s="150">
        <v>4.3121</v>
      </c>
      <c r="W7" s="150">
        <v>0</v>
      </c>
      <c r="X7" s="150">
        <v>0</v>
      </c>
      <c r="Y7" s="150">
        <v>0.08</v>
      </c>
      <c r="Z7" s="150">
        <v>0.03</v>
      </c>
      <c r="AA7" s="150">
        <v>0.2</v>
      </c>
      <c r="AB7" s="150">
        <v>0.5</v>
      </c>
      <c r="AC7" s="150">
        <v>0.05</v>
      </c>
      <c r="AD7" s="150">
        <v>0.5879</v>
      </c>
      <c r="AE7" s="150">
        <v>20.5</v>
      </c>
      <c r="AF7" s="150">
        <v>0</v>
      </c>
      <c r="AG7" s="150">
        <v>0.4</v>
      </c>
      <c r="AH7" s="150">
        <v>2</v>
      </c>
      <c r="AI7" s="150">
        <v>0</v>
      </c>
      <c r="AJ7" s="150">
        <v>0.2</v>
      </c>
      <c r="AK7" s="150">
        <v>0.14</v>
      </c>
      <c r="AL7" s="150">
        <v>0</v>
      </c>
      <c r="AM7" s="150">
        <v>0</v>
      </c>
      <c r="AN7" s="150">
        <v>0</v>
      </c>
      <c r="AO7" s="150">
        <v>7.5</v>
      </c>
      <c r="AP7" s="150">
        <v>520</v>
      </c>
      <c r="AQ7" s="150">
        <v>2.2659</v>
      </c>
      <c r="AR7" s="150">
        <v>0</v>
      </c>
      <c r="AS7" s="150">
        <v>9.5</v>
      </c>
      <c r="AT7" s="150">
        <v>0</v>
      </c>
      <c r="AU7" s="150">
        <v>0</v>
      </c>
      <c r="AV7" s="150">
        <v>0</v>
      </c>
      <c r="AW7" s="150">
        <v>1.5144</v>
      </c>
      <c r="AX7" s="150">
        <v>0</v>
      </c>
      <c r="AY7" s="150">
        <v>0</v>
      </c>
      <c r="AZ7" s="150">
        <v>0</v>
      </c>
      <c r="BA7" s="150">
        <v>0</v>
      </c>
      <c r="BB7" s="150">
        <v>1.5</v>
      </c>
      <c r="BC7" s="150">
        <v>0</v>
      </c>
      <c r="BD7" s="150">
        <v>0</v>
      </c>
      <c r="BE7" s="150">
        <v>0</v>
      </c>
      <c r="BF7" s="150">
        <v>0.0144</v>
      </c>
      <c r="BG7" s="150">
        <v>0</v>
      </c>
      <c r="BH7" s="150">
        <v>0</v>
      </c>
      <c r="BI7" s="150">
        <v>0</v>
      </c>
      <c r="BJ7" s="150">
        <v>0</v>
      </c>
      <c r="BK7" s="150">
        <v>0</v>
      </c>
      <c r="BL7" s="150">
        <v>0</v>
      </c>
      <c r="BM7" s="150">
        <v>0</v>
      </c>
      <c r="BN7" s="150">
        <v>0</v>
      </c>
      <c r="BO7" s="150">
        <v>0</v>
      </c>
      <c r="BP7" s="150">
        <v>0</v>
      </c>
      <c r="BQ7" s="150">
        <v>0</v>
      </c>
      <c r="BR7" s="150">
        <v>0</v>
      </c>
      <c r="BS7" s="150">
        <v>0</v>
      </c>
      <c r="BT7" s="150">
        <v>0</v>
      </c>
      <c r="BU7" s="150">
        <v>0</v>
      </c>
      <c r="BV7" s="150">
        <v>0</v>
      </c>
      <c r="BW7" s="150">
        <v>0</v>
      </c>
      <c r="BX7" s="150">
        <v>0</v>
      </c>
      <c r="BY7" s="150">
        <v>0</v>
      </c>
      <c r="BZ7" s="150">
        <v>0</v>
      </c>
      <c r="CA7" s="150">
        <v>0</v>
      </c>
      <c r="CB7" s="150">
        <v>0</v>
      </c>
      <c r="CC7" s="150">
        <v>0</v>
      </c>
      <c r="CD7" s="150">
        <v>0</v>
      </c>
      <c r="CE7" s="150">
        <v>0</v>
      </c>
      <c r="CF7" s="150">
        <v>0</v>
      </c>
      <c r="CG7" s="150">
        <v>0</v>
      </c>
      <c r="CH7" s="150">
        <v>0</v>
      </c>
      <c r="CI7" s="150">
        <v>0</v>
      </c>
      <c r="CJ7" s="150">
        <v>0</v>
      </c>
      <c r="CK7" s="150">
        <v>0</v>
      </c>
      <c r="CL7" s="150">
        <v>0</v>
      </c>
      <c r="CM7" s="150">
        <v>0</v>
      </c>
      <c r="CN7" s="150">
        <v>0</v>
      </c>
      <c r="CO7" s="150">
        <v>0</v>
      </c>
      <c r="CP7" s="150">
        <v>0</v>
      </c>
      <c r="CQ7" s="150">
        <v>0</v>
      </c>
      <c r="CR7" s="150">
        <v>0</v>
      </c>
      <c r="CS7" s="150">
        <v>0</v>
      </c>
      <c r="CT7" s="150">
        <v>0</v>
      </c>
      <c r="CU7" s="150">
        <v>0</v>
      </c>
      <c r="CV7" s="150">
        <v>0</v>
      </c>
      <c r="CW7" s="150">
        <v>0</v>
      </c>
      <c r="CX7" s="150">
        <v>0</v>
      </c>
      <c r="CY7" s="150">
        <v>0</v>
      </c>
      <c r="CZ7" s="150">
        <v>0</v>
      </c>
      <c r="DA7" s="150">
        <v>0</v>
      </c>
      <c r="DB7" s="150">
        <v>0</v>
      </c>
      <c r="DC7" s="150">
        <v>0</v>
      </c>
      <c r="DD7" s="150">
        <v>0</v>
      </c>
      <c r="DE7" s="150">
        <v>0</v>
      </c>
      <c r="DF7" s="150">
        <v>0</v>
      </c>
      <c r="DG7" s="150">
        <v>0</v>
      </c>
      <c r="DH7" s="150">
        <v>0</v>
      </c>
    </row>
    <row r="8" spans="1:112" ht="19.5" customHeight="1">
      <c r="A8" s="169" t="s">
        <v>16</v>
      </c>
      <c r="B8" s="169" t="s">
        <v>16</v>
      </c>
      <c r="C8" s="169" t="s">
        <v>16</v>
      </c>
      <c r="D8" s="169" t="s">
        <v>70</v>
      </c>
      <c r="E8" s="169" t="s">
        <v>71</v>
      </c>
      <c r="F8" s="150">
        <f t="shared" si="0"/>
        <v>743.7313</v>
      </c>
      <c r="G8" s="150">
        <v>173.951</v>
      </c>
      <c r="H8" s="150">
        <v>36.7764</v>
      </c>
      <c r="I8" s="150">
        <v>58.5166</v>
      </c>
      <c r="J8" s="150">
        <v>2.0828</v>
      </c>
      <c r="K8" s="150">
        <v>0</v>
      </c>
      <c r="L8" s="150">
        <v>15.9065</v>
      </c>
      <c r="M8" s="150">
        <v>22.6565</v>
      </c>
      <c r="N8" s="150">
        <v>9.0626</v>
      </c>
      <c r="O8" s="150">
        <v>7.9298</v>
      </c>
      <c r="P8" s="150">
        <v>2.3846</v>
      </c>
      <c r="Q8" s="150">
        <v>2.3374</v>
      </c>
      <c r="R8" s="150">
        <v>16.2978</v>
      </c>
      <c r="S8" s="150">
        <v>0</v>
      </c>
      <c r="T8" s="150">
        <v>0</v>
      </c>
      <c r="U8" s="150">
        <v>568.2659</v>
      </c>
      <c r="V8" s="150">
        <v>4.3121</v>
      </c>
      <c r="W8" s="150">
        <v>0</v>
      </c>
      <c r="X8" s="150">
        <v>0</v>
      </c>
      <c r="Y8" s="150">
        <v>0.08</v>
      </c>
      <c r="Z8" s="150">
        <v>0.03</v>
      </c>
      <c r="AA8" s="150">
        <v>0.2</v>
      </c>
      <c r="AB8" s="150">
        <v>0.5</v>
      </c>
      <c r="AC8" s="150">
        <v>0.05</v>
      </c>
      <c r="AD8" s="150">
        <v>0.5879</v>
      </c>
      <c r="AE8" s="150">
        <v>20.5</v>
      </c>
      <c r="AF8" s="150">
        <v>0</v>
      </c>
      <c r="AG8" s="150">
        <v>0.4</v>
      </c>
      <c r="AH8" s="150">
        <v>2</v>
      </c>
      <c r="AI8" s="150">
        <v>0</v>
      </c>
      <c r="AJ8" s="150">
        <v>0.2</v>
      </c>
      <c r="AK8" s="150">
        <v>0.14</v>
      </c>
      <c r="AL8" s="150">
        <v>0</v>
      </c>
      <c r="AM8" s="150">
        <v>0</v>
      </c>
      <c r="AN8" s="150">
        <v>0</v>
      </c>
      <c r="AO8" s="150">
        <v>7.5</v>
      </c>
      <c r="AP8" s="150">
        <v>520</v>
      </c>
      <c r="AQ8" s="150">
        <v>2.2659</v>
      </c>
      <c r="AR8" s="150">
        <v>0</v>
      </c>
      <c r="AS8" s="150">
        <v>9.5</v>
      </c>
      <c r="AT8" s="150">
        <v>0</v>
      </c>
      <c r="AU8" s="150">
        <v>0</v>
      </c>
      <c r="AV8" s="150">
        <v>0</v>
      </c>
      <c r="AW8" s="150">
        <v>1.5144</v>
      </c>
      <c r="AX8" s="150">
        <v>0</v>
      </c>
      <c r="AY8" s="150">
        <v>0</v>
      </c>
      <c r="AZ8" s="150">
        <v>0</v>
      </c>
      <c r="BA8" s="150">
        <v>0</v>
      </c>
      <c r="BB8" s="150">
        <v>1.5</v>
      </c>
      <c r="BC8" s="150">
        <v>0</v>
      </c>
      <c r="BD8" s="150">
        <v>0</v>
      </c>
      <c r="BE8" s="150">
        <v>0</v>
      </c>
      <c r="BF8" s="150">
        <v>0.0144</v>
      </c>
      <c r="BG8" s="150">
        <v>0</v>
      </c>
      <c r="BH8" s="150">
        <v>0</v>
      </c>
      <c r="BI8" s="150">
        <v>0</v>
      </c>
      <c r="BJ8" s="150">
        <v>0</v>
      </c>
      <c r="BK8" s="150">
        <v>0</v>
      </c>
      <c r="BL8" s="150">
        <v>0</v>
      </c>
      <c r="BM8" s="150">
        <v>0</v>
      </c>
      <c r="BN8" s="150">
        <v>0</v>
      </c>
      <c r="BO8" s="150">
        <v>0</v>
      </c>
      <c r="BP8" s="150">
        <v>0</v>
      </c>
      <c r="BQ8" s="150">
        <v>0</v>
      </c>
      <c r="BR8" s="150">
        <v>0</v>
      </c>
      <c r="BS8" s="150">
        <v>0</v>
      </c>
      <c r="BT8" s="150">
        <v>0</v>
      </c>
      <c r="BU8" s="150">
        <v>0</v>
      </c>
      <c r="BV8" s="150">
        <v>0</v>
      </c>
      <c r="BW8" s="150">
        <v>0</v>
      </c>
      <c r="BX8" s="150">
        <v>0</v>
      </c>
      <c r="BY8" s="150">
        <v>0</v>
      </c>
      <c r="BZ8" s="150">
        <v>0</v>
      </c>
      <c r="CA8" s="150">
        <v>0</v>
      </c>
      <c r="CB8" s="150">
        <v>0</v>
      </c>
      <c r="CC8" s="150">
        <v>0</v>
      </c>
      <c r="CD8" s="150">
        <v>0</v>
      </c>
      <c r="CE8" s="150">
        <v>0</v>
      </c>
      <c r="CF8" s="150">
        <v>0</v>
      </c>
      <c r="CG8" s="150">
        <v>0</v>
      </c>
      <c r="CH8" s="150">
        <v>0</v>
      </c>
      <c r="CI8" s="150">
        <v>0</v>
      </c>
      <c r="CJ8" s="150">
        <v>0</v>
      </c>
      <c r="CK8" s="150">
        <v>0</v>
      </c>
      <c r="CL8" s="150">
        <v>0</v>
      </c>
      <c r="CM8" s="150">
        <v>0</v>
      </c>
      <c r="CN8" s="150">
        <v>0</v>
      </c>
      <c r="CO8" s="150">
        <v>0</v>
      </c>
      <c r="CP8" s="150">
        <v>0</v>
      </c>
      <c r="CQ8" s="150">
        <v>0</v>
      </c>
      <c r="CR8" s="150">
        <v>0</v>
      </c>
      <c r="CS8" s="150">
        <v>0</v>
      </c>
      <c r="CT8" s="150">
        <v>0</v>
      </c>
      <c r="CU8" s="150">
        <v>0</v>
      </c>
      <c r="CV8" s="150">
        <v>0</v>
      </c>
      <c r="CW8" s="150">
        <v>0</v>
      </c>
      <c r="CX8" s="150">
        <v>0</v>
      </c>
      <c r="CY8" s="150">
        <v>0</v>
      </c>
      <c r="CZ8" s="150">
        <v>0</v>
      </c>
      <c r="DA8" s="150">
        <v>0</v>
      </c>
      <c r="DB8" s="150">
        <v>0</v>
      </c>
      <c r="DC8" s="150">
        <v>0</v>
      </c>
      <c r="DD8" s="150">
        <v>0</v>
      </c>
      <c r="DE8" s="150">
        <v>0</v>
      </c>
      <c r="DF8" s="150">
        <v>0</v>
      </c>
      <c r="DG8" s="150">
        <v>0</v>
      </c>
      <c r="DH8" s="150">
        <v>0</v>
      </c>
    </row>
    <row r="9" spans="1:112" ht="19.5" customHeight="1">
      <c r="A9" s="169" t="s">
        <v>72</v>
      </c>
      <c r="B9" s="169" t="s">
        <v>73</v>
      </c>
      <c r="C9" s="169" t="s">
        <v>74</v>
      </c>
      <c r="D9" s="169" t="s">
        <v>75</v>
      </c>
      <c r="E9" s="169" t="s">
        <v>76</v>
      </c>
      <c r="F9" s="150">
        <f t="shared" si="0"/>
        <v>130.39999999999998</v>
      </c>
      <c r="G9" s="150">
        <v>115.6197</v>
      </c>
      <c r="H9" s="150">
        <v>36.7764</v>
      </c>
      <c r="I9" s="150">
        <v>58.5166</v>
      </c>
      <c r="J9" s="150">
        <v>2.0828</v>
      </c>
      <c r="K9" s="150">
        <v>0</v>
      </c>
      <c r="L9" s="150">
        <v>15.9065</v>
      </c>
      <c r="M9" s="150">
        <v>0</v>
      </c>
      <c r="N9" s="150">
        <v>0</v>
      </c>
      <c r="O9" s="150">
        <v>0</v>
      </c>
      <c r="P9" s="150">
        <v>0</v>
      </c>
      <c r="Q9" s="150">
        <v>2.3374</v>
      </c>
      <c r="R9" s="150">
        <v>0</v>
      </c>
      <c r="S9" s="150">
        <v>0</v>
      </c>
      <c r="T9" s="150">
        <v>0</v>
      </c>
      <c r="U9" s="150">
        <v>13.2659</v>
      </c>
      <c r="V9" s="150">
        <v>4.3121</v>
      </c>
      <c r="W9" s="150">
        <v>0</v>
      </c>
      <c r="X9" s="150">
        <v>0</v>
      </c>
      <c r="Y9" s="150">
        <v>0.08</v>
      </c>
      <c r="Z9" s="150">
        <v>0.03</v>
      </c>
      <c r="AA9" s="150">
        <v>0.2</v>
      </c>
      <c r="AB9" s="150">
        <v>0.5</v>
      </c>
      <c r="AC9" s="150">
        <v>0.05</v>
      </c>
      <c r="AD9" s="150">
        <v>0.5879</v>
      </c>
      <c r="AE9" s="150">
        <v>0.5</v>
      </c>
      <c r="AF9" s="150">
        <v>0</v>
      </c>
      <c r="AG9" s="150">
        <v>0.4</v>
      </c>
      <c r="AH9" s="150">
        <v>0</v>
      </c>
      <c r="AI9" s="150">
        <v>0</v>
      </c>
      <c r="AJ9" s="150">
        <v>0.2</v>
      </c>
      <c r="AK9" s="150">
        <v>0.14</v>
      </c>
      <c r="AL9" s="150">
        <v>0</v>
      </c>
      <c r="AM9" s="150">
        <v>0</v>
      </c>
      <c r="AN9" s="150">
        <v>0</v>
      </c>
      <c r="AO9" s="150">
        <v>0</v>
      </c>
      <c r="AP9" s="150">
        <v>0</v>
      </c>
      <c r="AQ9" s="150">
        <v>2.2659</v>
      </c>
      <c r="AR9" s="150">
        <v>0</v>
      </c>
      <c r="AS9" s="150">
        <v>4</v>
      </c>
      <c r="AT9" s="150">
        <v>0</v>
      </c>
      <c r="AU9" s="150">
        <v>0</v>
      </c>
      <c r="AV9" s="150">
        <v>0</v>
      </c>
      <c r="AW9" s="150">
        <v>1.5144</v>
      </c>
      <c r="AX9" s="150">
        <v>0</v>
      </c>
      <c r="AY9" s="150">
        <v>0</v>
      </c>
      <c r="AZ9" s="150">
        <v>0</v>
      </c>
      <c r="BA9" s="150">
        <v>0</v>
      </c>
      <c r="BB9" s="150">
        <v>1.5</v>
      </c>
      <c r="BC9" s="150">
        <v>0</v>
      </c>
      <c r="BD9" s="150">
        <v>0</v>
      </c>
      <c r="BE9" s="150">
        <v>0</v>
      </c>
      <c r="BF9" s="150">
        <v>0.0144</v>
      </c>
      <c r="BG9" s="150">
        <v>0</v>
      </c>
      <c r="BH9" s="150">
        <v>0</v>
      </c>
      <c r="BI9" s="150">
        <v>0</v>
      </c>
      <c r="BJ9" s="150">
        <v>0</v>
      </c>
      <c r="BK9" s="150">
        <v>0</v>
      </c>
      <c r="BL9" s="150">
        <v>0</v>
      </c>
      <c r="BM9" s="150">
        <v>0</v>
      </c>
      <c r="BN9" s="150">
        <v>0</v>
      </c>
      <c r="BO9" s="150">
        <v>0</v>
      </c>
      <c r="BP9" s="150">
        <v>0</v>
      </c>
      <c r="BQ9" s="150">
        <v>0</v>
      </c>
      <c r="BR9" s="150">
        <v>0</v>
      </c>
      <c r="BS9" s="150">
        <v>0</v>
      </c>
      <c r="BT9" s="150">
        <v>0</v>
      </c>
      <c r="BU9" s="150">
        <v>0</v>
      </c>
      <c r="BV9" s="150">
        <v>0</v>
      </c>
      <c r="BW9" s="150">
        <v>0</v>
      </c>
      <c r="BX9" s="150">
        <v>0</v>
      </c>
      <c r="BY9" s="150">
        <v>0</v>
      </c>
      <c r="BZ9" s="150">
        <v>0</v>
      </c>
      <c r="CA9" s="150">
        <v>0</v>
      </c>
      <c r="CB9" s="150">
        <v>0</v>
      </c>
      <c r="CC9" s="150">
        <v>0</v>
      </c>
      <c r="CD9" s="150">
        <v>0</v>
      </c>
      <c r="CE9" s="150">
        <v>0</v>
      </c>
      <c r="CF9" s="150">
        <v>0</v>
      </c>
      <c r="CG9" s="150">
        <v>0</v>
      </c>
      <c r="CH9" s="150">
        <v>0</v>
      </c>
      <c r="CI9" s="150">
        <v>0</v>
      </c>
      <c r="CJ9" s="150">
        <v>0</v>
      </c>
      <c r="CK9" s="150">
        <v>0</v>
      </c>
      <c r="CL9" s="150">
        <v>0</v>
      </c>
      <c r="CM9" s="150">
        <v>0</v>
      </c>
      <c r="CN9" s="150">
        <v>0</v>
      </c>
      <c r="CO9" s="150">
        <v>0</v>
      </c>
      <c r="CP9" s="150">
        <v>0</v>
      </c>
      <c r="CQ9" s="150">
        <v>0</v>
      </c>
      <c r="CR9" s="150">
        <v>0</v>
      </c>
      <c r="CS9" s="150">
        <v>0</v>
      </c>
      <c r="CT9" s="150">
        <v>0</v>
      </c>
      <c r="CU9" s="150">
        <v>0</v>
      </c>
      <c r="CV9" s="150">
        <v>0</v>
      </c>
      <c r="CW9" s="150">
        <v>0</v>
      </c>
      <c r="CX9" s="150">
        <v>0</v>
      </c>
      <c r="CY9" s="150">
        <v>0</v>
      </c>
      <c r="CZ9" s="150">
        <v>0</v>
      </c>
      <c r="DA9" s="150">
        <v>0</v>
      </c>
      <c r="DB9" s="150">
        <v>0</v>
      </c>
      <c r="DC9" s="150">
        <v>0</v>
      </c>
      <c r="DD9" s="150">
        <v>0</v>
      </c>
      <c r="DE9" s="150">
        <v>0</v>
      </c>
      <c r="DF9" s="150">
        <v>0</v>
      </c>
      <c r="DG9" s="150">
        <v>0</v>
      </c>
      <c r="DH9" s="150">
        <v>0</v>
      </c>
    </row>
    <row r="10" spans="1:112" ht="19.5" customHeight="1">
      <c r="A10" s="169" t="s">
        <v>72</v>
      </c>
      <c r="B10" s="169" t="s">
        <v>73</v>
      </c>
      <c r="C10" s="169" t="s">
        <v>77</v>
      </c>
      <c r="D10" s="169" t="s">
        <v>70</v>
      </c>
      <c r="E10" s="169" t="s">
        <v>78</v>
      </c>
      <c r="F10" s="150">
        <f t="shared" si="0"/>
        <v>555</v>
      </c>
      <c r="G10" s="150">
        <v>0</v>
      </c>
      <c r="H10" s="150">
        <v>0</v>
      </c>
      <c r="I10" s="150">
        <v>0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150">
        <v>0</v>
      </c>
      <c r="P10" s="150">
        <v>0</v>
      </c>
      <c r="Q10" s="150">
        <v>0</v>
      </c>
      <c r="R10" s="150">
        <v>0</v>
      </c>
      <c r="S10" s="150">
        <v>0</v>
      </c>
      <c r="T10" s="150">
        <v>0</v>
      </c>
      <c r="U10" s="150">
        <v>555</v>
      </c>
      <c r="V10" s="150">
        <v>0</v>
      </c>
      <c r="W10" s="150">
        <v>0</v>
      </c>
      <c r="X10" s="150">
        <v>0</v>
      </c>
      <c r="Y10" s="150">
        <v>0</v>
      </c>
      <c r="Z10" s="150">
        <v>0</v>
      </c>
      <c r="AA10" s="150">
        <v>0</v>
      </c>
      <c r="AB10" s="150">
        <v>0</v>
      </c>
      <c r="AC10" s="150">
        <v>0</v>
      </c>
      <c r="AD10" s="150">
        <v>0</v>
      </c>
      <c r="AE10" s="150">
        <v>20</v>
      </c>
      <c r="AF10" s="150">
        <v>0</v>
      </c>
      <c r="AG10" s="150">
        <v>0</v>
      </c>
      <c r="AH10" s="150">
        <v>2</v>
      </c>
      <c r="AI10" s="150">
        <v>0</v>
      </c>
      <c r="AJ10" s="150">
        <v>0</v>
      </c>
      <c r="AK10" s="150">
        <v>0</v>
      </c>
      <c r="AL10" s="150">
        <v>0</v>
      </c>
      <c r="AM10" s="150">
        <v>0</v>
      </c>
      <c r="AN10" s="150">
        <v>0</v>
      </c>
      <c r="AO10" s="150">
        <v>7.5</v>
      </c>
      <c r="AP10" s="150">
        <v>520</v>
      </c>
      <c r="AQ10" s="150">
        <v>0</v>
      </c>
      <c r="AR10" s="150">
        <v>0</v>
      </c>
      <c r="AS10" s="150">
        <v>5.5</v>
      </c>
      <c r="AT10" s="150">
        <v>0</v>
      </c>
      <c r="AU10" s="150">
        <v>0</v>
      </c>
      <c r="AV10" s="150">
        <v>0</v>
      </c>
      <c r="AW10" s="150">
        <v>0</v>
      </c>
      <c r="AX10" s="150">
        <v>0</v>
      </c>
      <c r="AY10" s="150">
        <v>0</v>
      </c>
      <c r="AZ10" s="150">
        <v>0</v>
      </c>
      <c r="BA10" s="150">
        <v>0</v>
      </c>
      <c r="BB10" s="150">
        <v>0</v>
      </c>
      <c r="BC10" s="150">
        <v>0</v>
      </c>
      <c r="BD10" s="150">
        <v>0</v>
      </c>
      <c r="BE10" s="150">
        <v>0</v>
      </c>
      <c r="BF10" s="150">
        <v>0</v>
      </c>
      <c r="BG10" s="150">
        <v>0</v>
      </c>
      <c r="BH10" s="150">
        <v>0</v>
      </c>
      <c r="BI10" s="150">
        <v>0</v>
      </c>
      <c r="BJ10" s="150">
        <v>0</v>
      </c>
      <c r="BK10" s="150">
        <v>0</v>
      </c>
      <c r="BL10" s="150">
        <v>0</v>
      </c>
      <c r="BM10" s="150">
        <v>0</v>
      </c>
      <c r="BN10" s="150">
        <v>0</v>
      </c>
      <c r="BO10" s="150">
        <v>0</v>
      </c>
      <c r="BP10" s="150">
        <v>0</v>
      </c>
      <c r="BQ10" s="150">
        <v>0</v>
      </c>
      <c r="BR10" s="150">
        <v>0</v>
      </c>
      <c r="BS10" s="150">
        <v>0</v>
      </c>
      <c r="BT10" s="150">
        <v>0</v>
      </c>
      <c r="BU10" s="150">
        <v>0</v>
      </c>
      <c r="BV10" s="150">
        <v>0</v>
      </c>
      <c r="BW10" s="150">
        <v>0</v>
      </c>
      <c r="BX10" s="150">
        <v>0</v>
      </c>
      <c r="BY10" s="150">
        <v>0</v>
      </c>
      <c r="BZ10" s="150">
        <v>0</v>
      </c>
      <c r="CA10" s="150">
        <v>0</v>
      </c>
      <c r="CB10" s="150">
        <v>0</v>
      </c>
      <c r="CC10" s="150">
        <v>0</v>
      </c>
      <c r="CD10" s="150">
        <v>0</v>
      </c>
      <c r="CE10" s="150">
        <v>0</v>
      </c>
      <c r="CF10" s="150">
        <v>0</v>
      </c>
      <c r="CG10" s="150">
        <v>0</v>
      </c>
      <c r="CH10" s="150">
        <v>0</v>
      </c>
      <c r="CI10" s="150">
        <v>0</v>
      </c>
      <c r="CJ10" s="150">
        <v>0</v>
      </c>
      <c r="CK10" s="150">
        <v>0</v>
      </c>
      <c r="CL10" s="150">
        <v>0</v>
      </c>
      <c r="CM10" s="150">
        <v>0</v>
      </c>
      <c r="CN10" s="150">
        <v>0</v>
      </c>
      <c r="CO10" s="150">
        <v>0</v>
      </c>
      <c r="CP10" s="150">
        <v>0</v>
      </c>
      <c r="CQ10" s="150">
        <v>0</v>
      </c>
      <c r="CR10" s="150">
        <v>0</v>
      </c>
      <c r="CS10" s="150">
        <v>0</v>
      </c>
      <c r="CT10" s="150">
        <v>0</v>
      </c>
      <c r="CU10" s="150">
        <v>0</v>
      </c>
      <c r="CV10" s="150">
        <v>0</v>
      </c>
      <c r="CW10" s="150">
        <v>0</v>
      </c>
      <c r="CX10" s="150">
        <v>0</v>
      </c>
      <c r="CY10" s="150">
        <v>0</v>
      </c>
      <c r="CZ10" s="150">
        <v>0</v>
      </c>
      <c r="DA10" s="150">
        <v>0</v>
      </c>
      <c r="DB10" s="150">
        <v>0</v>
      </c>
      <c r="DC10" s="150">
        <v>0</v>
      </c>
      <c r="DD10" s="150">
        <v>0</v>
      </c>
      <c r="DE10" s="150">
        <v>0</v>
      </c>
      <c r="DF10" s="150">
        <v>0</v>
      </c>
      <c r="DG10" s="150">
        <v>0</v>
      </c>
      <c r="DH10" s="150">
        <v>0</v>
      </c>
    </row>
    <row r="11" spans="1:112" ht="19.5" customHeight="1">
      <c r="A11" s="169" t="s">
        <v>79</v>
      </c>
      <c r="B11" s="169" t="s">
        <v>80</v>
      </c>
      <c r="C11" s="169" t="s">
        <v>80</v>
      </c>
      <c r="D11" s="169" t="s">
        <v>70</v>
      </c>
      <c r="E11" s="169" t="s">
        <v>81</v>
      </c>
      <c r="F11" s="150">
        <f t="shared" si="0"/>
        <v>22.6565</v>
      </c>
      <c r="G11" s="150">
        <v>22.6565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22.6565</v>
      </c>
      <c r="N11" s="150">
        <v>0</v>
      </c>
      <c r="O11" s="150">
        <v>0</v>
      </c>
      <c r="P11" s="150">
        <v>0</v>
      </c>
      <c r="Q11" s="150">
        <v>0</v>
      </c>
      <c r="R11" s="150">
        <v>0</v>
      </c>
      <c r="S11" s="150">
        <v>0</v>
      </c>
      <c r="T11" s="150">
        <v>0</v>
      </c>
      <c r="U11" s="150">
        <v>0</v>
      </c>
      <c r="V11" s="150">
        <v>0</v>
      </c>
      <c r="W11" s="150">
        <v>0</v>
      </c>
      <c r="X11" s="150">
        <v>0</v>
      </c>
      <c r="Y11" s="150">
        <v>0</v>
      </c>
      <c r="Z11" s="150">
        <v>0</v>
      </c>
      <c r="AA11" s="150">
        <v>0</v>
      </c>
      <c r="AB11" s="150">
        <v>0</v>
      </c>
      <c r="AC11" s="150">
        <v>0</v>
      </c>
      <c r="AD11" s="150">
        <v>0</v>
      </c>
      <c r="AE11" s="150">
        <v>0</v>
      </c>
      <c r="AF11" s="150">
        <v>0</v>
      </c>
      <c r="AG11" s="150">
        <v>0</v>
      </c>
      <c r="AH11" s="150">
        <v>0</v>
      </c>
      <c r="AI11" s="150">
        <v>0</v>
      </c>
      <c r="AJ11" s="150">
        <v>0</v>
      </c>
      <c r="AK11" s="150">
        <v>0</v>
      </c>
      <c r="AL11" s="150">
        <v>0</v>
      </c>
      <c r="AM11" s="150">
        <v>0</v>
      </c>
      <c r="AN11" s="150">
        <v>0</v>
      </c>
      <c r="AO11" s="150">
        <v>0</v>
      </c>
      <c r="AP11" s="150">
        <v>0</v>
      </c>
      <c r="AQ11" s="150">
        <v>0</v>
      </c>
      <c r="AR11" s="150">
        <v>0</v>
      </c>
      <c r="AS11" s="150">
        <v>0</v>
      </c>
      <c r="AT11" s="150">
        <v>0</v>
      </c>
      <c r="AU11" s="150">
        <v>0</v>
      </c>
      <c r="AV11" s="150">
        <v>0</v>
      </c>
      <c r="AW11" s="150">
        <v>0</v>
      </c>
      <c r="AX11" s="150">
        <v>0</v>
      </c>
      <c r="AY11" s="150">
        <v>0</v>
      </c>
      <c r="AZ11" s="150">
        <v>0</v>
      </c>
      <c r="BA11" s="150">
        <v>0</v>
      </c>
      <c r="BB11" s="150">
        <v>0</v>
      </c>
      <c r="BC11" s="150">
        <v>0</v>
      </c>
      <c r="BD11" s="150">
        <v>0</v>
      </c>
      <c r="BE11" s="150">
        <v>0</v>
      </c>
      <c r="BF11" s="150">
        <v>0</v>
      </c>
      <c r="BG11" s="150">
        <v>0</v>
      </c>
      <c r="BH11" s="150">
        <v>0</v>
      </c>
      <c r="BI11" s="150">
        <v>0</v>
      </c>
      <c r="BJ11" s="150">
        <v>0</v>
      </c>
      <c r="BK11" s="150">
        <v>0</v>
      </c>
      <c r="BL11" s="150">
        <v>0</v>
      </c>
      <c r="BM11" s="150">
        <v>0</v>
      </c>
      <c r="BN11" s="150">
        <v>0</v>
      </c>
      <c r="BO11" s="150">
        <v>0</v>
      </c>
      <c r="BP11" s="150">
        <v>0</v>
      </c>
      <c r="BQ11" s="150">
        <v>0</v>
      </c>
      <c r="BR11" s="150">
        <v>0</v>
      </c>
      <c r="BS11" s="150">
        <v>0</v>
      </c>
      <c r="BT11" s="150">
        <v>0</v>
      </c>
      <c r="BU11" s="150">
        <v>0</v>
      </c>
      <c r="BV11" s="150">
        <v>0</v>
      </c>
      <c r="BW11" s="150">
        <v>0</v>
      </c>
      <c r="BX11" s="150">
        <v>0</v>
      </c>
      <c r="BY11" s="150">
        <v>0</v>
      </c>
      <c r="BZ11" s="150">
        <v>0</v>
      </c>
      <c r="CA11" s="150">
        <v>0</v>
      </c>
      <c r="CB11" s="150">
        <v>0</v>
      </c>
      <c r="CC11" s="150">
        <v>0</v>
      </c>
      <c r="CD11" s="150">
        <v>0</v>
      </c>
      <c r="CE11" s="150">
        <v>0</v>
      </c>
      <c r="CF11" s="150">
        <v>0</v>
      </c>
      <c r="CG11" s="150">
        <v>0</v>
      </c>
      <c r="CH11" s="150">
        <v>0</v>
      </c>
      <c r="CI11" s="150">
        <v>0</v>
      </c>
      <c r="CJ11" s="150">
        <v>0</v>
      </c>
      <c r="CK11" s="150">
        <v>0</v>
      </c>
      <c r="CL11" s="150">
        <v>0</v>
      </c>
      <c r="CM11" s="150">
        <v>0</v>
      </c>
      <c r="CN11" s="150">
        <v>0</v>
      </c>
      <c r="CO11" s="150">
        <v>0</v>
      </c>
      <c r="CP11" s="150">
        <v>0</v>
      </c>
      <c r="CQ11" s="150">
        <v>0</v>
      </c>
      <c r="CR11" s="150">
        <v>0</v>
      </c>
      <c r="CS11" s="150">
        <v>0</v>
      </c>
      <c r="CT11" s="150">
        <v>0</v>
      </c>
      <c r="CU11" s="150">
        <v>0</v>
      </c>
      <c r="CV11" s="150">
        <v>0</v>
      </c>
      <c r="CW11" s="150">
        <v>0</v>
      </c>
      <c r="CX11" s="150">
        <v>0</v>
      </c>
      <c r="CY11" s="150">
        <v>0</v>
      </c>
      <c r="CZ11" s="150">
        <v>0</v>
      </c>
      <c r="DA11" s="150">
        <v>0</v>
      </c>
      <c r="DB11" s="150">
        <v>0</v>
      </c>
      <c r="DC11" s="150">
        <v>0</v>
      </c>
      <c r="DD11" s="150">
        <v>0</v>
      </c>
      <c r="DE11" s="150">
        <v>0</v>
      </c>
      <c r="DF11" s="150">
        <v>0</v>
      </c>
      <c r="DG11" s="150">
        <v>0</v>
      </c>
      <c r="DH11" s="150">
        <v>0</v>
      </c>
    </row>
    <row r="12" spans="1:112" ht="19.5" customHeight="1">
      <c r="A12" s="169" t="s">
        <v>79</v>
      </c>
      <c r="B12" s="169" t="s">
        <v>80</v>
      </c>
      <c r="C12" s="169" t="s">
        <v>82</v>
      </c>
      <c r="D12" s="169" t="s">
        <v>70</v>
      </c>
      <c r="E12" s="169" t="s">
        <v>83</v>
      </c>
      <c r="F12" s="150">
        <f t="shared" si="0"/>
        <v>9.0626</v>
      </c>
      <c r="G12" s="150">
        <v>9.0626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0</v>
      </c>
      <c r="N12" s="150">
        <v>9.0626</v>
      </c>
      <c r="O12" s="150">
        <v>0</v>
      </c>
      <c r="P12" s="150">
        <v>0</v>
      </c>
      <c r="Q12" s="150">
        <v>0</v>
      </c>
      <c r="R12" s="150">
        <v>0</v>
      </c>
      <c r="S12" s="150">
        <v>0</v>
      </c>
      <c r="T12" s="150">
        <v>0</v>
      </c>
      <c r="U12" s="150">
        <v>0</v>
      </c>
      <c r="V12" s="150">
        <v>0</v>
      </c>
      <c r="W12" s="150">
        <v>0</v>
      </c>
      <c r="X12" s="150">
        <v>0</v>
      </c>
      <c r="Y12" s="150">
        <v>0</v>
      </c>
      <c r="Z12" s="150">
        <v>0</v>
      </c>
      <c r="AA12" s="150">
        <v>0</v>
      </c>
      <c r="AB12" s="150">
        <v>0</v>
      </c>
      <c r="AC12" s="150">
        <v>0</v>
      </c>
      <c r="AD12" s="150">
        <v>0</v>
      </c>
      <c r="AE12" s="150">
        <v>0</v>
      </c>
      <c r="AF12" s="150">
        <v>0</v>
      </c>
      <c r="AG12" s="150">
        <v>0</v>
      </c>
      <c r="AH12" s="150">
        <v>0</v>
      </c>
      <c r="AI12" s="150">
        <v>0</v>
      </c>
      <c r="AJ12" s="150">
        <v>0</v>
      </c>
      <c r="AK12" s="150">
        <v>0</v>
      </c>
      <c r="AL12" s="150">
        <v>0</v>
      </c>
      <c r="AM12" s="150">
        <v>0</v>
      </c>
      <c r="AN12" s="150">
        <v>0</v>
      </c>
      <c r="AO12" s="150">
        <v>0</v>
      </c>
      <c r="AP12" s="150">
        <v>0</v>
      </c>
      <c r="AQ12" s="150">
        <v>0</v>
      </c>
      <c r="AR12" s="150">
        <v>0</v>
      </c>
      <c r="AS12" s="150">
        <v>0</v>
      </c>
      <c r="AT12" s="150">
        <v>0</v>
      </c>
      <c r="AU12" s="150">
        <v>0</v>
      </c>
      <c r="AV12" s="150">
        <v>0</v>
      </c>
      <c r="AW12" s="150">
        <v>0</v>
      </c>
      <c r="AX12" s="150">
        <v>0</v>
      </c>
      <c r="AY12" s="150">
        <v>0</v>
      </c>
      <c r="AZ12" s="150">
        <v>0</v>
      </c>
      <c r="BA12" s="150">
        <v>0</v>
      </c>
      <c r="BB12" s="150">
        <v>0</v>
      </c>
      <c r="BC12" s="150">
        <v>0</v>
      </c>
      <c r="BD12" s="150">
        <v>0</v>
      </c>
      <c r="BE12" s="150">
        <v>0</v>
      </c>
      <c r="BF12" s="150">
        <v>0</v>
      </c>
      <c r="BG12" s="150">
        <v>0</v>
      </c>
      <c r="BH12" s="150">
        <v>0</v>
      </c>
      <c r="BI12" s="150">
        <v>0</v>
      </c>
      <c r="BJ12" s="150">
        <v>0</v>
      </c>
      <c r="BK12" s="150">
        <v>0</v>
      </c>
      <c r="BL12" s="150">
        <v>0</v>
      </c>
      <c r="BM12" s="150">
        <v>0</v>
      </c>
      <c r="BN12" s="150">
        <v>0</v>
      </c>
      <c r="BO12" s="150">
        <v>0</v>
      </c>
      <c r="BP12" s="150">
        <v>0</v>
      </c>
      <c r="BQ12" s="150">
        <v>0</v>
      </c>
      <c r="BR12" s="150">
        <v>0</v>
      </c>
      <c r="BS12" s="150">
        <v>0</v>
      </c>
      <c r="BT12" s="150">
        <v>0</v>
      </c>
      <c r="BU12" s="150">
        <v>0</v>
      </c>
      <c r="BV12" s="150">
        <v>0</v>
      </c>
      <c r="BW12" s="150">
        <v>0</v>
      </c>
      <c r="BX12" s="150">
        <v>0</v>
      </c>
      <c r="BY12" s="150">
        <v>0</v>
      </c>
      <c r="BZ12" s="150">
        <v>0</v>
      </c>
      <c r="CA12" s="150">
        <v>0</v>
      </c>
      <c r="CB12" s="150">
        <v>0</v>
      </c>
      <c r="CC12" s="150">
        <v>0</v>
      </c>
      <c r="CD12" s="150">
        <v>0</v>
      </c>
      <c r="CE12" s="150">
        <v>0</v>
      </c>
      <c r="CF12" s="150">
        <v>0</v>
      </c>
      <c r="CG12" s="150">
        <v>0</v>
      </c>
      <c r="CH12" s="150">
        <v>0</v>
      </c>
      <c r="CI12" s="150">
        <v>0</v>
      </c>
      <c r="CJ12" s="150">
        <v>0</v>
      </c>
      <c r="CK12" s="150">
        <v>0</v>
      </c>
      <c r="CL12" s="150">
        <v>0</v>
      </c>
      <c r="CM12" s="150">
        <v>0</v>
      </c>
      <c r="CN12" s="150">
        <v>0</v>
      </c>
      <c r="CO12" s="150">
        <v>0</v>
      </c>
      <c r="CP12" s="150">
        <v>0</v>
      </c>
      <c r="CQ12" s="150">
        <v>0</v>
      </c>
      <c r="CR12" s="150">
        <v>0</v>
      </c>
      <c r="CS12" s="150">
        <v>0</v>
      </c>
      <c r="CT12" s="150">
        <v>0</v>
      </c>
      <c r="CU12" s="150">
        <v>0</v>
      </c>
      <c r="CV12" s="150">
        <v>0</v>
      </c>
      <c r="CW12" s="150">
        <v>0</v>
      </c>
      <c r="CX12" s="150">
        <v>0</v>
      </c>
      <c r="CY12" s="150">
        <v>0</v>
      </c>
      <c r="CZ12" s="150">
        <v>0</v>
      </c>
      <c r="DA12" s="150">
        <v>0</v>
      </c>
      <c r="DB12" s="150">
        <v>0</v>
      </c>
      <c r="DC12" s="150">
        <v>0</v>
      </c>
      <c r="DD12" s="150">
        <v>0</v>
      </c>
      <c r="DE12" s="150">
        <v>0</v>
      </c>
      <c r="DF12" s="150">
        <v>0</v>
      </c>
      <c r="DG12" s="150">
        <v>0</v>
      </c>
      <c r="DH12" s="150">
        <v>0</v>
      </c>
    </row>
    <row r="13" spans="1:112" ht="19.5" customHeight="1">
      <c r="A13" s="169" t="s">
        <v>84</v>
      </c>
      <c r="B13" s="169" t="s">
        <v>85</v>
      </c>
      <c r="C13" s="169" t="s">
        <v>74</v>
      </c>
      <c r="D13" s="169" t="s">
        <v>70</v>
      </c>
      <c r="E13" s="169" t="s">
        <v>86</v>
      </c>
      <c r="F13" s="150">
        <f t="shared" si="0"/>
        <v>7.9298</v>
      </c>
      <c r="G13" s="150">
        <v>7.9298</v>
      </c>
      <c r="H13" s="150">
        <v>0</v>
      </c>
      <c r="I13" s="150">
        <v>0</v>
      </c>
      <c r="J13" s="150">
        <v>0</v>
      </c>
      <c r="K13" s="150">
        <v>0</v>
      </c>
      <c r="L13" s="150">
        <v>0</v>
      </c>
      <c r="M13" s="150">
        <v>0</v>
      </c>
      <c r="N13" s="150">
        <v>0</v>
      </c>
      <c r="O13" s="150">
        <v>7.9298</v>
      </c>
      <c r="P13" s="150">
        <v>0</v>
      </c>
      <c r="Q13" s="150">
        <v>0</v>
      </c>
      <c r="R13" s="150">
        <v>0</v>
      </c>
      <c r="S13" s="150">
        <v>0</v>
      </c>
      <c r="T13" s="150">
        <v>0</v>
      </c>
      <c r="U13" s="150">
        <v>0</v>
      </c>
      <c r="V13" s="150">
        <v>0</v>
      </c>
      <c r="W13" s="150">
        <v>0</v>
      </c>
      <c r="X13" s="150">
        <v>0</v>
      </c>
      <c r="Y13" s="150">
        <v>0</v>
      </c>
      <c r="Z13" s="150">
        <v>0</v>
      </c>
      <c r="AA13" s="150">
        <v>0</v>
      </c>
      <c r="AB13" s="150">
        <v>0</v>
      </c>
      <c r="AC13" s="150">
        <v>0</v>
      </c>
      <c r="AD13" s="150">
        <v>0</v>
      </c>
      <c r="AE13" s="150">
        <v>0</v>
      </c>
      <c r="AF13" s="150">
        <v>0</v>
      </c>
      <c r="AG13" s="150">
        <v>0</v>
      </c>
      <c r="AH13" s="150">
        <v>0</v>
      </c>
      <c r="AI13" s="150">
        <v>0</v>
      </c>
      <c r="AJ13" s="150">
        <v>0</v>
      </c>
      <c r="AK13" s="150">
        <v>0</v>
      </c>
      <c r="AL13" s="150">
        <v>0</v>
      </c>
      <c r="AM13" s="150">
        <v>0</v>
      </c>
      <c r="AN13" s="150">
        <v>0</v>
      </c>
      <c r="AO13" s="150">
        <v>0</v>
      </c>
      <c r="AP13" s="150">
        <v>0</v>
      </c>
      <c r="AQ13" s="150">
        <v>0</v>
      </c>
      <c r="AR13" s="150">
        <v>0</v>
      </c>
      <c r="AS13" s="150">
        <v>0</v>
      </c>
      <c r="AT13" s="150">
        <v>0</v>
      </c>
      <c r="AU13" s="150">
        <v>0</v>
      </c>
      <c r="AV13" s="150">
        <v>0</v>
      </c>
      <c r="AW13" s="150">
        <v>0</v>
      </c>
      <c r="AX13" s="150">
        <v>0</v>
      </c>
      <c r="AY13" s="150">
        <v>0</v>
      </c>
      <c r="AZ13" s="150">
        <v>0</v>
      </c>
      <c r="BA13" s="150">
        <v>0</v>
      </c>
      <c r="BB13" s="150">
        <v>0</v>
      </c>
      <c r="BC13" s="150">
        <v>0</v>
      </c>
      <c r="BD13" s="150">
        <v>0</v>
      </c>
      <c r="BE13" s="150">
        <v>0</v>
      </c>
      <c r="BF13" s="150">
        <v>0</v>
      </c>
      <c r="BG13" s="150">
        <v>0</v>
      </c>
      <c r="BH13" s="150">
        <v>0</v>
      </c>
      <c r="BI13" s="150">
        <v>0</v>
      </c>
      <c r="BJ13" s="150">
        <v>0</v>
      </c>
      <c r="BK13" s="150">
        <v>0</v>
      </c>
      <c r="BL13" s="150">
        <v>0</v>
      </c>
      <c r="BM13" s="150">
        <v>0</v>
      </c>
      <c r="BN13" s="150">
        <v>0</v>
      </c>
      <c r="BO13" s="150">
        <v>0</v>
      </c>
      <c r="BP13" s="150">
        <v>0</v>
      </c>
      <c r="BQ13" s="150">
        <v>0</v>
      </c>
      <c r="BR13" s="150">
        <v>0</v>
      </c>
      <c r="BS13" s="150">
        <v>0</v>
      </c>
      <c r="BT13" s="150">
        <v>0</v>
      </c>
      <c r="BU13" s="150">
        <v>0</v>
      </c>
      <c r="BV13" s="150">
        <v>0</v>
      </c>
      <c r="BW13" s="150">
        <v>0</v>
      </c>
      <c r="BX13" s="150">
        <v>0</v>
      </c>
      <c r="BY13" s="150">
        <v>0</v>
      </c>
      <c r="BZ13" s="150">
        <v>0</v>
      </c>
      <c r="CA13" s="150">
        <v>0</v>
      </c>
      <c r="CB13" s="150">
        <v>0</v>
      </c>
      <c r="CC13" s="150">
        <v>0</v>
      </c>
      <c r="CD13" s="150">
        <v>0</v>
      </c>
      <c r="CE13" s="150">
        <v>0</v>
      </c>
      <c r="CF13" s="150">
        <v>0</v>
      </c>
      <c r="CG13" s="150">
        <v>0</v>
      </c>
      <c r="CH13" s="150">
        <v>0</v>
      </c>
      <c r="CI13" s="150">
        <v>0</v>
      </c>
      <c r="CJ13" s="150">
        <v>0</v>
      </c>
      <c r="CK13" s="150">
        <v>0</v>
      </c>
      <c r="CL13" s="150">
        <v>0</v>
      </c>
      <c r="CM13" s="150">
        <v>0</v>
      </c>
      <c r="CN13" s="150">
        <v>0</v>
      </c>
      <c r="CO13" s="150">
        <v>0</v>
      </c>
      <c r="CP13" s="150">
        <v>0</v>
      </c>
      <c r="CQ13" s="150">
        <v>0</v>
      </c>
      <c r="CR13" s="150">
        <v>0</v>
      </c>
      <c r="CS13" s="150">
        <v>0</v>
      </c>
      <c r="CT13" s="150">
        <v>0</v>
      </c>
      <c r="CU13" s="150">
        <v>0</v>
      </c>
      <c r="CV13" s="150">
        <v>0</v>
      </c>
      <c r="CW13" s="150">
        <v>0</v>
      </c>
      <c r="CX13" s="150">
        <v>0</v>
      </c>
      <c r="CY13" s="150">
        <v>0</v>
      </c>
      <c r="CZ13" s="150">
        <v>0</v>
      </c>
      <c r="DA13" s="150">
        <v>0</v>
      </c>
      <c r="DB13" s="150">
        <v>0</v>
      </c>
      <c r="DC13" s="150">
        <v>0</v>
      </c>
      <c r="DD13" s="150">
        <v>0</v>
      </c>
      <c r="DE13" s="150">
        <v>0</v>
      </c>
      <c r="DF13" s="150">
        <v>0</v>
      </c>
      <c r="DG13" s="150">
        <v>0</v>
      </c>
      <c r="DH13" s="150">
        <v>0</v>
      </c>
    </row>
    <row r="14" spans="1:112" ht="19.5" customHeight="1">
      <c r="A14" s="169" t="s">
        <v>84</v>
      </c>
      <c r="B14" s="169" t="s">
        <v>85</v>
      </c>
      <c r="C14" s="169" t="s">
        <v>87</v>
      </c>
      <c r="D14" s="169" t="s">
        <v>70</v>
      </c>
      <c r="E14" s="169" t="s">
        <v>88</v>
      </c>
      <c r="F14" s="150">
        <f t="shared" si="0"/>
        <v>2.3846</v>
      </c>
      <c r="G14" s="150">
        <v>2.3846</v>
      </c>
      <c r="H14" s="150">
        <v>0</v>
      </c>
      <c r="I14" s="150">
        <v>0</v>
      </c>
      <c r="J14" s="150">
        <v>0</v>
      </c>
      <c r="K14" s="150">
        <v>0</v>
      </c>
      <c r="L14" s="150">
        <v>0</v>
      </c>
      <c r="M14" s="150">
        <v>0</v>
      </c>
      <c r="N14" s="150">
        <v>0</v>
      </c>
      <c r="O14" s="150">
        <v>0</v>
      </c>
      <c r="P14" s="150">
        <v>2.3846</v>
      </c>
      <c r="Q14" s="150">
        <v>0</v>
      </c>
      <c r="R14" s="150">
        <v>0</v>
      </c>
      <c r="S14" s="150">
        <v>0</v>
      </c>
      <c r="T14" s="150">
        <v>0</v>
      </c>
      <c r="U14" s="150">
        <v>0</v>
      </c>
      <c r="V14" s="150">
        <v>0</v>
      </c>
      <c r="W14" s="150">
        <v>0</v>
      </c>
      <c r="X14" s="150">
        <v>0</v>
      </c>
      <c r="Y14" s="150">
        <v>0</v>
      </c>
      <c r="Z14" s="150">
        <v>0</v>
      </c>
      <c r="AA14" s="150">
        <v>0</v>
      </c>
      <c r="AB14" s="150">
        <v>0</v>
      </c>
      <c r="AC14" s="150">
        <v>0</v>
      </c>
      <c r="AD14" s="150">
        <v>0</v>
      </c>
      <c r="AE14" s="150">
        <v>0</v>
      </c>
      <c r="AF14" s="150">
        <v>0</v>
      </c>
      <c r="AG14" s="150">
        <v>0</v>
      </c>
      <c r="AH14" s="150">
        <v>0</v>
      </c>
      <c r="AI14" s="150">
        <v>0</v>
      </c>
      <c r="AJ14" s="150">
        <v>0</v>
      </c>
      <c r="AK14" s="150">
        <v>0</v>
      </c>
      <c r="AL14" s="150">
        <v>0</v>
      </c>
      <c r="AM14" s="150">
        <v>0</v>
      </c>
      <c r="AN14" s="150">
        <v>0</v>
      </c>
      <c r="AO14" s="150">
        <v>0</v>
      </c>
      <c r="AP14" s="150">
        <v>0</v>
      </c>
      <c r="AQ14" s="150">
        <v>0</v>
      </c>
      <c r="AR14" s="150">
        <v>0</v>
      </c>
      <c r="AS14" s="150">
        <v>0</v>
      </c>
      <c r="AT14" s="150">
        <v>0</v>
      </c>
      <c r="AU14" s="150">
        <v>0</v>
      </c>
      <c r="AV14" s="150">
        <v>0</v>
      </c>
      <c r="AW14" s="150">
        <v>0</v>
      </c>
      <c r="AX14" s="150">
        <v>0</v>
      </c>
      <c r="AY14" s="150">
        <v>0</v>
      </c>
      <c r="AZ14" s="150">
        <v>0</v>
      </c>
      <c r="BA14" s="150">
        <v>0</v>
      </c>
      <c r="BB14" s="150">
        <v>0</v>
      </c>
      <c r="BC14" s="150">
        <v>0</v>
      </c>
      <c r="BD14" s="150">
        <v>0</v>
      </c>
      <c r="BE14" s="150">
        <v>0</v>
      </c>
      <c r="BF14" s="150">
        <v>0</v>
      </c>
      <c r="BG14" s="150">
        <v>0</v>
      </c>
      <c r="BH14" s="150">
        <v>0</v>
      </c>
      <c r="BI14" s="150">
        <v>0</v>
      </c>
      <c r="BJ14" s="150">
        <v>0</v>
      </c>
      <c r="BK14" s="150">
        <v>0</v>
      </c>
      <c r="BL14" s="150">
        <v>0</v>
      </c>
      <c r="BM14" s="150">
        <v>0</v>
      </c>
      <c r="BN14" s="150">
        <v>0</v>
      </c>
      <c r="BO14" s="150">
        <v>0</v>
      </c>
      <c r="BP14" s="150">
        <v>0</v>
      </c>
      <c r="BQ14" s="150">
        <v>0</v>
      </c>
      <c r="BR14" s="150">
        <v>0</v>
      </c>
      <c r="BS14" s="150">
        <v>0</v>
      </c>
      <c r="BT14" s="150">
        <v>0</v>
      </c>
      <c r="BU14" s="150">
        <v>0</v>
      </c>
      <c r="BV14" s="150">
        <v>0</v>
      </c>
      <c r="BW14" s="150">
        <v>0</v>
      </c>
      <c r="BX14" s="150">
        <v>0</v>
      </c>
      <c r="BY14" s="150">
        <v>0</v>
      </c>
      <c r="BZ14" s="150">
        <v>0</v>
      </c>
      <c r="CA14" s="150">
        <v>0</v>
      </c>
      <c r="CB14" s="150">
        <v>0</v>
      </c>
      <c r="CC14" s="150">
        <v>0</v>
      </c>
      <c r="CD14" s="150">
        <v>0</v>
      </c>
      <c r="CE14" s="150">
        <v>0</v>
      </c>
      <c r="CF14" s="150">
        <v>0</v>
      </c>
      <c r="CG14" s="150">
        <v>0</v>
      </c>
      <c r="CH14" s="150">
        <v>0</v>
      </c>
      <c r="CI14" s="150">
        <v>0</v>
      </c>
      <c r="CJ14" s="150">
        <v>0</v>
      </c>
      <c r="CK14" s="150">
        <v>0</v>
      </c>
      <c r="CL14" s="150">
        <v>0</v>
      </c>
      <c r="CM14" s="150">
        <v>0</v>
      </c>
      <c r="CN14" s="150">
        <v>0</v>
      </c>
      <c r="CO14" s="150">
        <v>0</v>
      </c>
      <c r="CP14" s="150">
        <v>0</v>
      </c>
      <c r="CQ14" s="150">
        <v>0</v>
      </c>
      <c r="CR14" s="150">
        <v>0</v>
      </c>
      <c r="CS14" s="150">
        <v>0</v>
      </c>
      <c r="CT14" s="150">
        <v>0</v>
      </c>
      <c r="CU14" s="150">
        <v>0</v>
      </c>
      <c r="CV14" s="150">
        <v>0</v>
      </c>
      <c r="CW14" s="150">
        <v>0</v>
      </c>
      <c r="CX14" s="150">
        <v>0</v>
      </c>
      <c r="CY14" s="150">
        <v>0</v>
      </c>
      <c r="CZ14" s="150">
        <v>0</v>
      </c>
      <c r="DA14" s="150">
        <v>0</v>
      </c>
      <c r="DB14" s="150">
        <v>0</v>
      </c>
      <c r="DC14" s="150">
        <v>0</v>
      </c>
      <c r="DD14" s="150">
        <v>0</v>
      </c>
      <c r="DE14" s="150">
        <v>0</v>
      </c>
      <c r="DF14" s="150">
        <v>0</v>
      </c>
      <c r="DG14" s="150">
        <v>0</v>
      </c>
      <c r="DH14" s="150">
        <v>0</v>
      </c>
    </row>
    <row r="15" spans="1:112" ht="19.5" customHeight="1">
      <c r="A15" s="169" t="s">
        <v>89</v>
      </c>
      <c r="B15" s="169" t="s">
        <v>90</v>
      </c>
      <c r="C15" s="169" t="s">
        <v>74</v>
      </c>
      <c r="D15" s="169" t="s">
        <v>70</v>
      </c>
      <c r="E15" s="169" t="s">
        <v>91</v>
      </c>
      <c r="F15" s="150">
        <f t="shared" si="0"/>
        <v>16.2978</v>
      </c>
      <c r="G15" s="150">
        <v>16.2978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0">
        <v>16.2978</v>
      </c>
      <c r="S15" s="150">
        <v>0</v>
      </c>
      <c r="T15" s="150">
        <v>0</v>
      </c>
      <c r="U15" s="150">
        <v>0</v>
      </c>
      <c r="V15" s="150">
        <v>0</v>
      </c>
      <c r="W15" s="150">
        <v>0</v>
      </c>
      <c r="X15" s="150">
        <v>0</v>
      </c>
      <c r="Y15" s="150">
        <v>0</v>
      </c>
      <c r="Z15" s="150">
        <v>0</v>
      </c>
      <c r="AA15" s="150">
        <v>0</v>
      </c>
      <c r="AB15" s="150">
        <v>0</v>
      </c>
      <c r="AC15" s="150">
        <v>0</v>
      </c>
      <c r="AD15" s="150">
        <v>0</v>
      </c>
      <c r="AE15" s="150">
        <v>0</v>
      </c>
      <c r="AF15" s="150">
        <v>0</v>
      </c>
      <c r="AG15" s="150">
        <v>0</v>
      </c>
      <c r="AH15" s="150">
        <v>0</v>
      </c>
      <c r="AI15" s="150">
        <v>0</v>
      </c>
      <c r="AJ15" s="150">
        <v>0</v>
      </c>
      <c r="AK15" s="150">
        <v>0</v>
      </c>
      <c r="AL15" s="150">
        <v>0</v>
      </c>
      <c r="AM15" s="150">
        <v>0</v>
      </c>
      <c r="AN15" s="150">
        <v>0</v>
      </c>
      <c r="AO15" s="150">
        <v>0</v>
      </c>
      <c r="AP15" s="150">
        <v>0</v>
      </c>
      <c r="AQ15" s="150">
        <v>0</v>
      </c>
      <c r="AR15" s="150">
        <v>0</v>
      </c>
      <c r="AS15" s="150">
        <v>0</v>
      </c>
      <c r="AT15" s="150">
        <v>0</v>
      </c>
      <c r="AU15" s="150">
        <v>0</v>
      </c>
      <c r="AV15" s="150">
        <v>0</v>
      </c>
      <c r="AW15" s="150">
        <v>0</v>
      </c>
      <c r="AX15" s="150">
        <v>0</v>
      </c>
      <c r="AY15" s="150">
        <v>0</v>
      </c>
      <c r="AZ15" s="150">
        <v>0</v>
      </c>
      <c r="BA15" s="150">
        <v>0</v>
      </c>
      <c r="BB15" s="150">
        <v>0</v>
      </c>
      <c r="BC15" s="150">
        <v>0</v>
      </c>
      <c r="BD15" s="150">
        <v>0</v>
      </c>
      <c r="BE15" s="150">
        <v>0</v>
      </c>
      <c r="BF15" s="150">
        <v>0</v>
      </c>
      <c r="BG15" s="150">
        <v>0</v>
      </c>
      <c r="BH15" s="150">
        <v>0</v>
      </c>
      <c r="BI15" s="150">
        <v>0</v>
      </c>
      <c r="BJ15" s="150">
        <v>0</v>
      </c>
      <c r="BK15" s="150">
        <v>0</v>
      </c>
      <c r="BL15" s="150">
        <v>0</v>
      </c>
      <c r="BM15" s="150">
        <v>0</v>
      </c>
      <c r="BN15" s="150">
        <v>0</v>
      </c>
      <c r="BO15" s="150">
        <v>0</v>
      </c>
      <c r="BP15" s="150">
        <v>0</v>
      </c>
      <c r="BQ15" s="150">
        <v>0</v>
      </c>
      <c r="BR15" s="150">
        <v>0</v>
      </c>
      <c r="BS15" s="150">
        <v>0</v>
      </c>
      <c r="BT15" s="150">
        <v>0</v>
      </c>
      <c r="BU15" s="150">
        <v>0</v>
      </c>
      <c r="BV15" s="150">
        <v>0</v>
      </c>
      <c r="BW15" s="150">
        <v>0</v>
      </c>
      <c r="BX15" s="150">
        <v>0</v>
      </c>
      <c r="BY15" s="150">
        <v>0</v>
      </c>
      <c r="BZ15" s="150">
        <v>0</v>
      </c>
      <c r="CA15" s="150">
        <v>0</v>
      </c>
      <c r="CB15" s="150">
        <v>0</v>
      </c>
      <c r="CC15" s="150">
        <v>0</v>
      </c>
      <c r="CD15" s="150">
        <v>0</v>
      </c>
      <c r="CE15" s="150">
        <v>0</v>
      </c>
      <c r="CF15" s="150">
        <v>0</v>
      </c>
      <c r="CG15" s="150">
        <v>0</v>
      </c>
      <c r="CH15" s="150">
        <v>0</v>
      </c>
      <c r="CI15" s="150">
        <v>0</v>
      </c>
      <c r="CJ15" s="150">
        <v>0</v>
      </c>
      <c r="CK15" s="150">
        <v>0</v>
      </c>
      <c r="CL15" s="150">
        <v>0</v>
      </c>
      <c r="CM15" s="150">
        <v>0</v>
      </c>
      <c r="CN15" s="150">
        <v>0</v>
      </c>
      <c r="CO15" s="150">
        <v>0</v>
      </c>
      <c r="CP15" s="150">
        <v>0</v>
      </c>
      <c r="CQ15" s="150">
        <v>0</v>
      </c>
      <c r="CR15" s="150">
        <v>0</v>
      </c>
      <c r="CS15" s="150">
        <v>0</v>
      </c>
      <c r="CT15" s="150">
        <v>0</v>
      </c>
      <c r="CU15" s="150">
        <v>0</v>
      </c>
      <c r="CV15" s="150">
        <v>0</v>
      </c>
      <c r="CW15" s="150">
        <v>0</v>
      </c>
      <c r="CX15" s="150">
        <v>0</v>
      </c>
      <c r="CY15" s="150">
        <v>0</v>
      </c>
      <c r="CZ15" s="150">
        <v>0</v>
      </c>
      <c r="DA15" s="150">
        <v>0</v>
      </c>
      <c r="DB15" s="150">
        <v>0</v>
      </c>
      <c r="DC15" s="150">
        <v>0</v>
      </c>
      <c r="DD15" s="150">
        <v>0</v>
      </c>
      <c r="DE15" s="150">
        <v>0</v>
      </c>
      <c r="DF15" s="150">
        <v>0</v>
      </c>
      <c r="DG15" s="150">
        <v>0</v>
      </c>
      <c r="DH15" s="150">
        <v>0</v>
      </c>
    </row>
  </sheetData>
  <sheetProtection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workbookViewId="0" topLeftCell="A4">
      <selection activeCell="G20" sqref="G20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122" customWidth="1"/>
    <col min="6" max="7" width="21.83203125" style="122" customWidth="1"/>
  </cols>
  <sheetData>
    <row r="1" spans="1:7" ht="19.5" customHeight="1">
      <c r="A1" s="99"/>
      <c r="B1" s="99"/>
      <c r="C1" s="99"/>
      <c r="D1" s="100"/>
      <c r="E1" s="123"/>
      <c r="F1" s="123"/>
      <c r="G1" s="125" t="s">
        <v>276</v>
      </c>
    </row>
    <row r="2" spans="1:7" ht="25.5" customHeight="1">
      <c r="A2" s="62" t="s">
        <v>277</v>
      </c>
      <c r="B2" s="62"/>
      <c r="C2" s="62"/>
      <c r="D2" s="62"/>
      <c r="E2" s="62"/>
      <c r="F2" s="62"/>
      <c r="G2" s="62"/>
    </row>
    <row r="3" spans="1:7" ht="19.5" customHeight="1">
      <c r="A3" s="121" t="s">
        <v>5</v>
      </c>
      <c r="B3" s="63"/>
      <c r="C3" s="63"/>
      <c r="D3" s="63"/>
      <c r="E3" s="126"/>
      <c r="F3" s="126"/>
      <c r="G3" s="125" t="s">
        <v>6</v>
      </c>
    </row>
    <row r="4" spans="1:7" ht="19.5" customHeight="1">
      <c r="A4" s="107" t="s">
        <v>278</v>
      </c>
      <c r="B4" s="108"/>
      <c r="C4" s="108"/>
      <c r="D4" s="109"/>
      <c r="E4" s="151" t="s">
        <v>60</v>
      </c>
      <c r="F4" s="152"/>
      <c r="G4" s="152"/>
    </row>
    <row r="5" spans="1:7" ht="19.5" customHeight="1">
      <c r="A5" s="66" t="s">
        <v>64</v>
      </c>
      <c r="B5" s="68"/>
      <c r="C5" s="153" t="s">
        <v>65</v>
      </c>
      <c r="D5" s="154" t="s">
        <v>279</v>
      </c>
      <c r="E5" s="152" t="s">
        <v>59</v>
      </c>
      <c r="F5" s="127" t="s">
        <v>280</v>
      </c>
      <c r="G5" s="152" t="s">
        <v>281</v>
      </c>
    </row>
    <row r="6" spans="1:7" ht="33.75" customHeight="1">
      <c r="A6" s="75" t="s">
        <v>67</v>
      </c>
      <c r="B6" s="76" t="s">
        <v>68</v>
      </c>
      <c r="C6" s="155"/>
      <c r="D6" s="156"/>
      <c r="E6" s="136"/>
      <c r="F6" s="157"/>
      <c r="G6" s="136"/>
    </row>
    <row r="7" spans="1:7" ht="19.5" customHeight="1">
      <c r="A7" s="81" t="s">
        <v>16</v>
      </c>
      <c r="B7" s="148" t="s">
        <v>16</v>
      </c>
      <c r="C7" s="158" t="s">
        <v>16</v>
      </c>
      <c r="D7" s="81" t="s">
        <v>59</v>
      </c>
      <c r="E7" s="159">
        <v>188.7313</v>
      </c>
      <c r="F7" s="160">
        <v>175.4654</v>
      </c>
      <c r="G7" s="150">
        <v>13.2659</v>
      </c>
    </row>
    <row r="8" spans="1:7" ht="19.5" customHeight="1">
      <c r="A8" s="81" t="s">
        <v>16</v>
      </c>
      <c r="B8" s="148" t="s">
        <v>16</v>
      </c>
      <c r="C8" s="158" t="s">
        <v>70</v>
      </c>
      <c r="D8" s="81" t="s">
        <v>71</v>
      </c>
      <c r="E8" s="159">
        <v>188.7313</v>
      </c>
      <c r="F8" s="160">
        <v>175.4654</v>
      </c>
      <c r="G8" s="150">
        <v>13.2659</v>
      </c>
    </row>
    <row r="9" spans="1:7" ht="19.5" customHeight="1">
      <c r="A9" s="81" t="s">
        <v>282</v>
      </c>
      <c r="B9" s="148" t="s">
        <v>16</v>
      </c>
      <c r="C9" s="158" t="s">
        <v>16</v>
      </c>
      <c r="D9" s="81" t="s">
        <v>283</v>
      </c>
      <c r="E9" s="159">
        <v>173.951</v>
      </c>
      <c r="F9" s="160">
        <v>173.951</v>
      </c>
      <c r="G9" s="150">
        <v>0</v>
      </c>
    </row>
    <row r="10" spans="1:7" ht="19.5" customHeight="1">
      <c r="A10" s="81" t="s">
        <v>282</v>
      </c>
      <c r="B10" s="148" t="s">
        <v>74</v>
      </c>
      <c r="C10" s="158" t="s">
        <v>75</v>
      </c>
      <c r="D10" s="81" t="s">
        <v>284</v>
      </c>
      <c r="E10" s="159">
        <v>36.7764</v>
      </c>
      <c r="F10" s="160">
        <v>36.7764</v>
      </c>
      <c r="G10" s="150">
        <v>0</v>
      </c>
    </row>
    <row r="11" spans="1:7" ht="19.5" customHeight="1">
      <c r="A11" s="81" t="s">
        <v>282</v>
      </c>
      <c r="B11" s="148" t="s">
        <v>90</v>
      </c>
      <c r="C11" s="158" t="s">
        <v>75</v>
      </c>
      <c r="D11" s="81" t="s">
        <v>285</v>
      </c>
      <c r="E11" s="159">
        <v>58.5166</v>
      </c>
      <c r="F11" s="160">
        <v>58.5166</v>
      </c>
      <c r="G11" s="150">
        <v>0</v>
      </c>
    </row>
    <row r="12" spans="1:7" ht="19.5" customHeight="1">
      <c r="A12" s="81" t="s">
        <v>282</v>
      </c>
      <c r="B12" s="148" t="s">
        <v>87</v>
      </c>
      <c r="C12" s="158" t="s">
        <v>75</v>
      </c>
      <c r="D12" s="81" t="s">
        <v>286</v>
      </c>
      <c r="E12" s="159">
        <v>2.0828</v>
      </c>
      <c r="F12" s="160">
        <v>2.0828</v>
      </c>
      <c r="G12" s="150">
        <v>0</v>
      </c>
    </row>
    <row r="13" spans="1:7" ht="19.5" customHeight="1">
      <c r="A13" s="81" t="s">
        <v>282</v>
      </c>
      <c r="B13" s="148" t="s">
        <v>287</v>
      </c>
      <c r="C13" s="158" t="s">
        <v>75</v>
      </c>
      <c r="D13" s="81" t="s">
        <v>288</v>
      </c>
      <c r="E13" s="159">
        <v>15.9065</v>
      </c>
      <c r="F13" s="160">
        <v>15.9065</v>
      </c>
      <c r="G13" s="150">
        <v>0</v>
      </c>
    </row>
    <row r="14" spans="1:7" ht="19.5" customHeight="1">
      <c r="A14" s="81" t="s">
        <v>282</v>
      </c>
      <c r="B14" s="148" t="s">
        <v>73</v>
      </c>
      <c r="C14" s="158" t="s">
        <v>75</v>
      </c>
      <c r="D14" s="81" t="s">
        <v>289</v>
      </c>
      <c r="E14" s="159">
        <v>22.6565</v>
      </c>
      <c r="F14" s="160">
        <v>22.6565</v>
      </c>
      <c r="G14" s="150">
        <v>0</v>
      </c>
    </row>
    <row r="15" spans="1:7" ht="19.5" customHeight="1">
      <c r="A15" s="81" t="s">
        <v>282</v>
      </c>
      <c r="B15" s="148" t="s">
        <v>158</v>
      </c>
      <c r="C15" s="158" t="s">
        <v>75</v>
      </c>
      <c r="D15" s="81" t="s">
        <v>290</v>
      </c>
      <c r="E15" s="159">
        <v>9.0626</v>
      </c>
      <c r="F15" s="160">
        <v>9.0626</v>
      </c>
      <c r="G15" s="150">
        <v>0</v>
      </c>
    </row>
    <row r="16" spans="1:7" ht="19.5" customHeight="1">
      <c r="A16" s="81" t="s">
        <v>282</v>
      </c>
      <c r="B16" s="148" t="s">
        <v>291</v>
      </c>
      <c r="C16" s="158" t="s">
        <v>75</v>
      </c>
      <c r="D16" s="81" t="s">
        <v>292</v>
      </c>
      <c r="E16" s="159">
        <v>7.9298</v>
      </c>
      <c r="F16" s="160">
        <v>7.9298</v>
      </c>
      <c r="G16" s="150">
        <v>0</v>
      </c>
    </row>
    <row r="17" spans="1:7" ht="19.5" customHeight="1">
      <c r="A17" s="81" t="s">
        <v>282</v>
      </c>
      <c r="B17" s="148" t="s">
        <v>85</v>
      </c>
      <c r="C17" s="158" t="s">
        <v>75</v>
      </c>
      <c r="D17" s="81" t="s">
        <v>293</v>
      </c>
      <c r="E17" s="159">
        <v>2.3846</v>
      </c>
      <c r="F17" s="160">
        <v>2.3846</v>
      </c>
      <c r="G17" s="150">
        <v>0</v>
      </c>
    </row>
    <row r="18" spans="1:7" ht="19.5" customHeight="1">
      <c r="A18" s="81" t="s">
        <v>282</v>
      </c>
      <c r="B18" s="148" t="s">
        <v>294</v>
      </c>
      <c r="C18" s="158" t="s">
        <v>75</v>
      </c>
      <c r="D18" s="81" t="s">
        <v>295</v>
      </c>
      <c r="E18" s="159">
        <v>2.3374</v>
      </c>
      <c r="F18" s="160">
        <v>2.3374</v>
      </c>
      <c r="G18" s="150">
        <v>0</v>
      </c>
    </row>
    <row r="19" spans="1:7" ht="19.5" customHeight="1">
      <c r="A19" s="81" t="s">
        <v>282</v>
      </c>
      <c r="B19" s="148" t="s">
        <v>296</v>
      </c>
      <c r="C19" s="158" t="s">
        <v>75</v>
      </c>
      <c r="D19" s="81" t="s">
        <v>150</v>
      </c>
      <c r="E19" s="159">
        <v>16.2978</v>
      </c>
      <c r="F19" s="160">
        <v>16.2978</v>
      </c>
      <c r="G19" s="150">
        <v>0</v>
      </c>
    </row>
    <row r="20" spans="1:7" ht="19.5" customHeight="1">
      <c r="A20" s="81" t="s">
        <v>297</v>
      </c>
      <c r="B20" s="148" t="s">
        <v>16</v>
      </c>
      <c r="C20" s="158" t="s">
        <v>16</v>
      </c>
      <c r="D20" s="81" t="s">
        <v>298</v>
      </c>
      <c r="E20" s="159">
        <v>13.2659</v>
      </c>
      <c r="F20" s="160">
        <v>0</v>
      </c>
      <c r="G20" s="150">
        <v>13.2659</v>
      </c>
    </row>
    <row r="21" spans="1:7" ht="19.5" customHeight="1">
      <c r="A21" s="81" t="s">
        <v>297</v>
      </c>
      <c r="B21" s="148" t="s">
        <v>74</v>
      </c>
      <c r="C21" s="158" t="s">
        <v>75</v>
      </c>
      <c r="D21" s="81" t="s">
        <v>299</v>
      </c>
      <c r="E21" s="159">
        <v>4.3121</v>
      </c>
      <c r="F21" s="160">
        <v>0</v>
      </c>
      <c r="G21" s="150">
        <v>4.3121</v>
      </c>
    </row>
    <row r="22" spans="1:7" ht="19.5" customHeight="1">
      <c r="A22" s="81" t="s">
        <v>297</v>
      </c>
      <c r="B22" s="148" t="s">
        <v>77</v>
      </c>
      <c r="C22" s="158" t="s">
        <v>75</v>
      </c>
      <c r="D22" s="81" t="s">
        <v>300</v>
      </c>
      <c r="E22" s="159">
        <v>0.08</v>
      </c>
      <c r="F22" s="160">
        <v>0</v>
      </c>
      <c r="G22" s="150">
        <v>0.08</v>
      </c>
    </row>
    <row r="23" spans="1:7" ht="19.5" customHeight="1">
      <c r="A23" s="81" t="s">
        <v>297</v>
      </c>
      <c r="B23" s="148" t="s">
        <v>80</v>
      </c>
      <c r="C23" s="158" t="s">
        <v>75</v>
      </c>
      <c r="D23" s="81" t="s">
        <v>301</v>
      </c>
      <c r="E23" s="159">
        <v>0.03</v>
      </c>
      <c r="F23" s="160">
        <v>0</v>
      </c>
      <c r="G23" s="150">
        <v>0.03</v>
      </c>
    </row>
    <row r="24" spans="1:7" ht="19.5" customHeight="1">
      <c r="A24" s="81" t="s">
        <v>297</v>
      </c>
      <c r="B24" s="148" t="s">
        <v>82</v>
      </c>
      <c r="C24" s="158" t="s">
        <v>75</v>
      </c>
      <c r="D24" s="81" t="s">
        <v>302</v>
      </c>
      <c r="E24" s="159">
        <v>0.2</v>
      </c>
      <c r="F24" s="160">
        <v>0</v>
      </c>
      <c r="G24" s="150">
        <v>0.2</v>
      </c>
    </row>
    <row r="25" spans="1:7" ht="19.5" customHeight="1">
      <c r="A25" s="81" t="s">
        <v>297</v>
      </c>
      <c r="B25" s="148" t="s">
        <v>287</v>
      </c>
      <c r="C25" s="158" t="s">
        <v>75</v>
      </c>
      <c r="D25" s="81" t="s">
        <v>303</v>
      </c>
      <c r="E25" s="159">
        <v>0.5</v>
      </c>
      <c r="F25" s="160">
        <v>0</v>
      </c>
      <c r="G25" s="150">
        <v>0.5</v>
      </c>
    </row>
    <row r="26" spans="1:7" ht="19.5" customHeight="1">
      <c r="A26" s="81" t="s">
        <v>297</v>
      </c>
      <c r="B26" s="148" t="s">
        <v>73</v>
      </c>
      <c r="C26" s="158" t="s">
        <v>75</v>
      </c>
      <c r="D26" s="81" t="s">
        <v>304</v>
      </c>
      <c r="E26" s="159">
        <v>0.05</v>
      </c>
      <c r="F26" s="160">
        <v>0</v>
      </c>
      <c r="G26" s="150">
        <v>0.05</v>
      </c>
    </row>
    <row r="27" spans="1:7" ht="19.5" customHeight="1">
      <c r="A27" s="81" t="s">
        <v>297</v>
      </c>
      <c r="B27" s="148" t="s">
        <v>158</v>
      </c>
      <c r="C27" s="158" t="s">
        <v>75</v>
      </c>
      <c r="D27" s="81" t="s">
        <v>305</v>
      </c>
      <c r="E27" s="159">
        <v>0.5879</v>
      </c>
      <c r="F27" s="160">
        <v>0</v>
      </c>
      <c r="G27" s="150">
        <v>0.5879</v>
      </c>
    </row>
    <row r="28" spans="1:7" ht="19.5" customHeight="1">
      <c r="A28" s="81" t="s">
        <v>297</v>
      </c>
      <c r="B28" s="148" t="s">
        <v>85</v>
      </c>
      <c r="C28" s="158" t="s">
        <v>75</v>
      </c>
      <c r="D28" s="81" t="s">
        <v>306</v>
      </c>
      <c r="E28" s="159">
        <v>0.5</v>
      </c>
      <c r="F28" s="160">
        <v>0</v>
      </c>
      <c r="G28" s="150">
        <v>0.5</v>
      </c>
    </row>
    <row r="29" spans="1:7" ht="19.5" customHeight="1">
      <c r="A29" s="81" t="s">
        <v>297</v>
      </c>
      <c r="B29" s="148" t="s">
        <v>296</v>
      </c>
      <c r="C29" s="158" t="s">
        <v>75</v>
      </c>
      <c r="D29" s="81" t="s">
        <v>307</v>
      </c>
      <c r="E29" s="159">
        <v>0.4</v>
      </c>
      <c r="F29" s="160">
        <v>0</v>
      </c>
      <c r="G29" s="150">
        <v>0.4</v>
      </c>
    </row>
    <row r="30" spans="1:7" ht="19.5" customHeight="1">
      <c r="A30" s="81" t="s">
        <v>297</v>
      </c>
      <c r="B30" s="148" t="s">
        <v>308</v>
      </c>
      <c r="C30" s="158" t="s">
        <v>75</v>
      </c>
      <c r="D30" s="81" t="s">
        <v>154</v>
      </c>
      <c r="E30" s="159">
        <v>0.2</v>
      </c>
      <c r="F30" s="160">
        <v>0</v>
      </c>
      <c r="G30" s="150">
        <v>0.2</v>
      </c>
    </row>
    <row r="31" spans="1:7" ht="19.5" customHeight="1">
      <c r="A31" s="81" t="s">
        <v>297</v>
      </c>
      <c r="B31" s="148" t="s">
        <v>309</v>
      </c>
      <c r="C31" s="158" t="s">
        <v>75</v>
      </c>
      <c r="D31" s="81" t="s">
        <v>156</v>
      </c>
      <c r="E31" s="159">
        <v>0.14</v>
      </c>
      <c r="F31" s="160">
        <v>0</v>
      </c>
      <c r="G31" s="150">
        <v>0.14</v>
      </c>
    </row>
    <row r="32" spans="1:7" ht="19.5" customHeight="1">
      <c r="A32" s="81" t="s">
        <v>297</v>
      </c>
      <c r="B32" s="148" t="s">
        <v>310</v>
      </c>
      <c r="C32" s="158" t="s">
        <v>75</v>
      </c>
      <c r="D32" s="81" t="s">
        <v>311</v>
      </c>
      <c r="E32" s="159">
        <v>2.2659</v>
      </c>
      <c r="F32" s="160">
        <v>0</v>
      </c>
      <c r="G32" s="150">
        <v>2.2659</v>
      </c>
    </row>
    <row r="33" spans="1:7" ht="19.5" customHeight="1">
      <c r="A33" s="81" t="s">
        <v>297</v>
      </c>
      <c r="B33" s="148" t="s">
        <v>312</v>
      </c>
      <c r="C33" s="158" t="s">
        <v>75</v>
      </c>
      <c r="D33" s="81" t="s">
        <v>157</v>
      </c>
      <c r="E33" s="159">
        <v>4</v>
      </c>
      <c r="F33" s="160">
        <v>0</v>
      </c>
      <c r="G33" s="150">
        <v>4</v>
      </c>
    </row>
    <row r="34" spans="1:7" ht="19.5" customHeight="1">
      <c r="A34" s="81" t="s">
        <v>313</v>
      </c>
      <c r="B34" s="148" t="s">
        <v>16</v>
      </c>
      <c r="C34" s="158" t="s">
        <v>16</v>
      </c>
      <c r="D34" s="81" t="s">
        <v>314</v>
      </c>
      <c r="E34" s="159">
        <v>1.5144</v>
      </c>
      <c r="F34" s="160">
        <v>1.5144</v>
      </c>
      <c r="G34" s="150">
        <v>0</v>
      </c>
    </row>
    <row r="35" spans="1:7" ht="19.5" customHeight="1">
      <c r="A35" s="81" t="s">
        <v>313</v>
      </c>
      <c r="B35" s="148" t="s">
        <v>80</v>
      </c>
      <c r="C35" s="158" t="s">
        <v>75</v>
      </c>
      <c r="D35" s="81" t="s">
        <v>315</v>
      </c>
      <c r="E35" s="159">
        <v>1.5</v>
      </c>
      <c r="F35" s="160">
        <v>1.5</v>
      </c>
      <c r="G35" s="150">
        <v>0</v>
      </c>
    </row>
    <row r="36" spans="1:7" ht="19.5" customHeight="1">
      <c r="A36" s="81" t="s">
        <v>313</v>
      </c>
      <c r="B36" s="148" t="s">
        <v>158</v>
      </c>
      <c r="C36" s="158" t="s">
        <v>75</v>
      </c>
      <c r="D36" s="81" t="s">
        <v>316</v>
      </c>
      <c r="E36" s="159">
        <v>0.0144</v>
      </c>
      <c r="F36" s="160">
        <v>0.0144</v>
      </c>
      <c r="G36" s="150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workbookViewId="0" topLeftCell="A1">
      <selection activeCell="D17" sqref="D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122" customWidth="1"/>
    <col min="7" max="243" width="10.66015625" style="0" customWidth="1"/>
  </cols>
  <sheetData>
    <row r="1" spans="1:6" ht="19.5" customHeight="1">
      <c r="A1" s="59"/>
      <c r="B1" s="60"/>
      <c r="C1" s="60"/>
      <c r="D1" s="60"/>
      <c r="E1" s="60"/>
      <c r="F1" s="144" t="s">
        <v>317</v>
      </c>
    </row>
    <row r="2" spans="1:6" ht="19.5" customHeight="1">
      <c r="A2" s="62" t="s">
        <v>318</v>
      </c>
      <c r="B2" s="62"/>
      <c r="C2" s="62"/>
      <c r="D2" s="62"/>
      <c r="E2" s="62"/>
      <c r="F2" s="62"/>
    </row>
    <row r="3" spans="1:6" ht="19.5" customHeight="1">
      <c r="A3" s="121" t="s">
        <v>5</v>
      </c>
      <c r="B3" s="63"/>
      <c r="C3" s="63"/>
      <c r="D3" s="145"/>
      <c r="E3" s="145"/>
      <c r="F3" s="125" t="s">
        <v>6</v>
      </c>
    </row>
    <row r="4" spans="1:6" ht="19.5" customHeight="1">
      <c r="A4" s="66" t="s">
        <v>64</v>
      </c>
      <c r="B4" s="67"/>
      <c r="C4" s="68"/>
      <c r="D4" s="146" t="s">
        <v>65</v>
      </c>
      <c r="E4" s="103" t="s">
        <v>319</v>
      </c>
      <c r="F4" s="127" t="s">
        <v>177</v>
      </c>
    </row>
    <row r="5" spans="1:6" ht="19.5" customHeight="1">
      <c r="A5" s="74" t="s">
        <v>67</v>
      </c>
      <c r="B5" s="75" t="s">
        <v>68</v>
      </c>
      <c r="C5" s="76" t="s">
        <v>69</v>
      </c>
      <c r="D5" s="147"/>
      <c r="E5" s="103"/>
      <c r="F5" s="128"/>
    </row>
    <row r="6" spans="1:6" ht="19.5" customHeight="1">
      <c r="A6" s="148" t="s">
        <v>16</v>
      </c>
      <c r="B6" s="148" t="s">
        <v>16</v>
      </c>
      <c r="C6" s="148" t="s">
        <v>16</v>
      </c>
      <c r="D6" s="149" t="s">
        <v>16</v>
      </c>
      <c r="E6" s="149" t="s">
        <v>59</v>
      </c>
      <c r="F6" s="150">
        <v>555</v>
      </c>
    </row>
    <row r="7" spans="1:6" ht="19.5" customHeight="1">
      <c r="A7" s="148" t="s">
        <v>16</v>
      </c>
      <c r="B7" s="148" t="s">
        <v>16</v>
      </c>
      <c r="C7" s="148" t="s">
        <v>16</v>
      </c>
      <c r="D7" s="149" t="s">
        <v>70</v>
      </c>
      <c r="E7" s="149" t="s">
        <v>71</v>
      </c>
      <c r="F7" s="150">
        <v>555</v>
      </c>
    </row>
    <row r="8" spans="1:6" ht="19.5" customHeight="1">
      <c r="A8" s="148" t="s">
        <v>16</v>
      </c>
      <c r="B8" s="148" t="s">
        <v>16</v>
      </c>
      <c r="C8" s="148" t="s">
        <v>16</v>
      </c>
      <c r="D8" s="149" t="s">
        <v>16</v>
      </c>
      <c r="E8" s="149" t="s">
        <v>78</v>
      </c>
      <c r="F8" s="150">
        <v>555</v>
      </c>
    </row>
    <row r="9" spans="1:6" ht="19.5" customHeight="1">
      <c r="A9" s="148" t="s">
        <v>72</v>
      </c>
      <c r="B9" s="148" t="s">
        <v>73</v>
      </c>
      <c r="C9" s="148" t="s">
        <v>77</v>
      </c>
      <c r="D9" s="149" t="s">
        <v>75</v>
      </c>
      <c r="E9" s="149" t="s">
        <v>320</v>
      </c>
      <c r="F9" s="150">
        <v>20</v>
      </c>
    </row>
    <row r="10" spans="1:6" ht="19.5" customHeight="1">
      <c r="A10" s="148" t="s">
        <v>72</v>
      </c>
      <c r="B10" s="148" t="s">
        <v>73</v>
      </c>
      <c r="C10" s="148" t="s">
        <v>77</v>
      </c>
      <c r="D10" s="149" t="s">
        <v>75</v>
      </c>
      <c r="E10" s="149" t="s">
        <v>321</v>
      </c>
      <c r="F10" s="150">
        <v>500</v>
      </c>
    </row>
    <row r="11" spans="1:6" ht="19.5" customHeight="1">
      <c r="A11" s="148" t="s">
        <v>72</v>
      </c>
      <c r="B11" s="148" t="s">
        <v>73</v>
      </c>
      <c r="C11" s="148" t="s">
        <v>77</v>
      </c>
      <c r="D11" s="149" t="s">
        <v>75</v>
      </c>
      <c r="E11" s="149" t="s">
        <v>322</v>
      </c>
      <c r="F11" s="150">
        <v>35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2019-02-22T09:07:14Z</dcterms:created>
  <dcterms:modified xsi:type="dcterms:W3CDTF">2019-02-22T09:07:21Z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