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Area" localSheetId="5">'2-1'!$A$1:$AI$15</definedName>
    <definedName name="_xlnm.Print_Area" localSheetId="6">'3'!$A$1:$DH$21</definedName>
    <definedName name="_xlnm.Print_Area" localSheetId="7">'3-1'!$A$1:$G$34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'7'!$A$1:$L$16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<sst xmlns="http://schemas.openxmlformats.org/spreadsheetml/2006/main" count="1290" uniqueCount="435">
  <si>
    <t>壤塘县电视台</t>
  </si>
  <si>
    <t>2020年部门预算</t>
  </si>
  <si>
    <t>表1</t>
  </si>
  <si>
    <t>部门收支总表</t>
  </si>
  <si>
    <t>单位名称： 壤塘县电视台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</si>
  <si>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</si>
  <si>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</si>
  <si>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</si>
  <si>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</si>
  <si>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</si>
  <si>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</si>
  <si>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</si>
  <si>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</si>
  <si>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</si>
  <si>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</si>
  <si>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</si>
  <si>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</si>
  <si>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</si>
  <si>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</si>
  <si>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</si>
  <si>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</si>
  <si>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</si>
  <si>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</si>
  <si>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</si>
  <si>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</si>
  <si>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</si>
  <si>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</si>
  <si>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</si>
  <si>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</si>
  <si>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</si>
  <si>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</si>
  <si>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</si>
  <si>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</si>
  <si>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</si>
  <si>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</si>
  <si>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</si>
  <si>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</si>
  <si>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</si>
  <si>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</si>
  <si>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</si>
  <si>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</si>
  <si>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</si>
  <si>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</si>
  <si>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</si>
  <si>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</si>
  <si>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</si>
  <si>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</si>
  <si>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</si>
  <si>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</si>
  <si>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</si>
  <si>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</si>
  <si>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</si>
  <si>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</si>
  <si>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</si>
  <si>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</si>
  <si>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</si>
  <si>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</si>
  <si>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</si>
  <si>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</si>
  <si>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</si>
  <si>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</si>
  <si>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</si>
  <si>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</si>
  <si>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</si>
  <si>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</si>
  <si>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</si>
  <si>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</si>
  <si>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</si>
  <si>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</si>
  <si>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</si>
  <si>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</si>
  <si>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</si>
  <si>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</si>
  <si>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</si>
  <si>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</si>
  <si>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</si>
  <si>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</si>
  <si>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</si>
  <si>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</si>
  <si>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</si>
  <si>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</si>
  <si>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125</t>
  </si>
  <si>
    <t>207</t>
  </si>
  <si>
    <t>08</t>
  </si>
  <si>
    <t>05</t>
  </si>
  <si>
    <t xml:space="preserve">  125</t>
  </si>
  <si>
    <t xml:space="preserve">  电视</t>
  </si>
  <si>
    <t>208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</si>
  <si>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</si>
  <si>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</si>
  <si>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</si>
  <si>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</si>
  <si>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</si>
  <si>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</si>
  <si>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</si>
  <si>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03</t>
  </si>
  <si>
    <t xml:space="preserve">  公务员医疗补助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</si>
  <si>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</si>
  <si>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</si>
  <si>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</si>
  <si>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</si>
  <si>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</si>
  <si>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</si>
  <si>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</si>
  <si>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</si>
  <si>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</si>
  <si>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</si>
  <si>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</si>
  <si>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</si>
  <si>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</si>
  <si>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</si>
  <si>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</si>
  <si>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</si>
  <si>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</si>
  <si>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</si>
  <si>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</si>
  <si>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</si>
  <si>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</si>
  <si>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</si>
  <si>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</si>
  <si>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</si>
  <si>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</si>
  <si>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</si>
  <si>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</si>
  <si>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</si>
  <si>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</si>
  <si>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</si>
  <si>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</si>
  <si>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</si>
  <si>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</si>
  <si>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</si>
  <si>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</si>
  <si>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</si>
  <si>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</si>
  <si>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</si>
  <si>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</si>
  <si>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</si>
  <si>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</si>
  <si>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</si>
  <si>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</si>
  <si>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</si>
  <si>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</si>
  <si>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</si>
  <si>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</si>
  <si>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</si>
  <si>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</si>
  <si>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</si>
  <si>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</si>
  <si>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</si>
  <si>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</si>
  <si>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</si>
  <si>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</si>
  <si>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</si>
  <si>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</si>
  <si>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</si>
  <si>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</si>
  <si>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</si>
  <si>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</si>
  <si>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</si>
  <si>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</si>
  <si>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</si>
  <si>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</si>
  <si>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社会保障缴费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</si>
  <si>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</si>
  <si>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</si>
  <si>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</si>
  <si>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</si>
  <si>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</si>
  <si>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</si>
  <si>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</si>
  <si>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</si>
  <si>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</si>
  <si>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</si>
  <si>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</si>
  <si>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</si>
  <si>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</si>
  <si>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</si>
  <si>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</si>
  <si>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</si>
  <si>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</si>
  <si>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</si>
  <si>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</si>
  <si>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</si>
  <si>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</si>
  <si>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</si>
  <si>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</si>
  <si>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</si>
  <si>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</si>
  <si>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</si>
  <si>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</si>
  <si>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</si>
  <si>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</si>
  <si>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</si>
  <si>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</si>
  <si>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</si>
  <si>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</si>
  <si>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</si>
  <si>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</si>
  <si>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</si>
  <si>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</si>
  <si>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</si>
  <si>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</si>
  <si>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</si>
  <si>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</si>
  <si>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</si>
  <si>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</si>
  <si>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</si>
  <si>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</si>
  <si>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</si>
  <si>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</si>
  <si>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</si>
  <si>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</si>
  <si>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</si>
  <si>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</si>
  <si>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</si>
  <si>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</si>
  <si>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</si>
  <si>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</si>
  <si>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</si>
  <si>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</si>
  <si>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</si>
  <si>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</si>
  <si>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</si>
  <si>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</si>
  <si>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</si>
  <si>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</si>
  <si>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</si>
  <si>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</si>
  <si>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</si>
  <si>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</si>
  <si>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</si>
  <si>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</si>
  <si>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</si>
  <si>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</si>
  <si>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</si>
  <si>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</si>
  <si>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</si>
  <si>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</si>
  <si>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</si>
  <si>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</si>
  <si>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</si>
  <si>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</si>
  <si>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</si>
  <si>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</si>
  <si>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</si>
  <si>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</si>
  <si>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</si>
  <si>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</si>
  <si>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</si>
  <si>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</si>
  <si>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</si>
  <si>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</si>
  <si>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</si>
  <si>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</si>
  <si>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</si>
  <si>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</si>
  <si>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</si>
  <si>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</si>
  <si>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</si>
  <si>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</si>
  <si>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</si>
  <si>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</si>
  <si>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</si>
  <si>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</si>
  <si>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</si>
  <si>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</si>
  <si>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文化旅游体育与传媒支出</t>
  </si>
  <si>
    <t xml:space="preserve">  广播电视</t>
  </si>
  <si>
    <t xml:space="preserve">    电视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</si>
  <si>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</si>
  <si>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</si>
  <si>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</si>
  <si>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</si>
  <si>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</si>
  <si>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</si>
  <si>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</si>
  <si>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</si>
  <si>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</si>
  <si>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</si>
  <si>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</si>
  <si>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</si>
  <si>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</si>
  <si>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</si>
  <si>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</si>
  <si>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</si>
  <si>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</si>
  <si>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</si>
  <si>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</si>
  <si>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</si>
  <si>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</si>
  <si>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</si>
  <si>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</si>
  <si>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</si>
  <si>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</si>
  <si>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</si>
  <si>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</si>
  <si>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</si>
  <si>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</si>
  <si>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</si>
  <si>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</si>
  <si>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</si>
  <si>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</si>
  <si>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</si>
  <si>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</si>
  <si>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</si>
  <si>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</si>
  <si>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</si>
  <si>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</si>
  <si>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</si>
  <si>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</si>
  <si>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</si>
  <si>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</si>
  <si>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</si>
  <si>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</si>
  <si>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</si>
  <si>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</si>
  <si>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</si>
  <si>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</si>
  <si>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</si>
  <si>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</si>
  <si>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</si>
  <si>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</si>
  <si>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</si>
  <si>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</si>
  <si>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</si>
  <si>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</si>
  <si>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生活补助</t>
  </si>
  <si>
    <t>表3-2</t>
  </si>
  <si>
    <t>一般公共预算项目支出预算表</t>
  </si>
  <si>
    <t>单位名称（项目）</t>
  </si>
  <si>
    <t xml:space="preserve">    广播电视台关于招聘临聘人员劳务费的计划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</si>
  <si>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</si>
  <si>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</si>
  <si>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</si>
  <si>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</si>
  <si>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</si>
  <si>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</si>
  <si>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</si>
  <si>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</si>
  <si>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</si>
  <si>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</si>
  <si>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</si>
  <si>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</si>
  <si>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</si>
  <si>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</si>
  <si>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</si>
  <si>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</si>
  <si>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</si>
  <si>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</si>
  <si>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</si>
  <si>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</si>
  <si>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</si>
  <si>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</si>
  <si>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</si>
  <si>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</si>
  <si>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</si>
  <si>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</si>
  <si>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</si>
  <si>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购买播音员上镜服装、化妆品费</t>
  </si>
  <si>
    <t>主要任务(任务一)</t>
  </si>
  <si>
    <t>任务2</t>
  </si>
  <si>
    <t xml:space="preserve">    广播电视台报纸、微壤塘、电视新闻稿费</t>
  </si>
  <si>
    <t>主要任务(任务二)</t>
  </si>
  <si>
    <t>任务3</t>
  </si>
  <si>
    <t>壤塘广播电视台节目、栏目、频道包装的计划</t>
  </si>
  <si>
    <t>主要任务(任务三)</t>
  </si>
  <si>
    <t>任务4</t>
  </si>
  <si>
    <t xml:space="preserve">    广播电视台关于记者下乡、随团出差费用</t>
  </si>
  <si>
    <t>主要任务(任务四)</t>
  </si>
  <si>
    <t>任务5</t>
  </si>
  <si>
    <t xml:space="preserve">    广播电视台关于招聘人员费</t>
  </si>
  <si>
    <t>主要任务(任务五)</t>
  </si>
  <si>
    <t>任务6</t>
  </si>
  <si>
    <t>关于实行艰苦广播电视台站津贴的计划</t>
  </si>
  <si>
    <t>主要任务(任务六)</t>
  </si>
  <si>
    <t>任务7</t>
  </si>
  <si>
    <t xml:space="preserve">    全媒体中心手机APP运行费、内容分发系统（CDN）费</t>
  </si>
  <si>
    <t>主要任务(任务七)</t>
  </si>
  <si>
    <t>任务8</t>
  </si>
  <si>
    <t>有线电视机房、无线覆盖机房、全媒体中心中央厨房机房电费</t>
  </si>
  <si>
    <t>主要任务(任务八)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</si>
  <si>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</si>
  <si>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</si>
  <si>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</si>
  <si>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</si>
  <si>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</si>
  <si>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</si>
  <si>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</si>
  <si>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</si>
  <si>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</si>
  <si>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</si>
  <si>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基本支出人数</t>
  </si>
  <si>
    <t>20人</t>
  </si>
  <si>
    <t>指标值(数量指标1；)</t>
  </si>
  <si>
    <t>指标2；</t>
  </si>
  <si>
    <t>运转类项目</t>
  </si>
  <si>
    <t>12个</t>
  </si>
  <si>
    <t>指标3；</t>
  </si>
  <si>
    <t>专项类项目</t>
  </si>
  <si>
    <t>2个</t>
  </si>
  <si>
    <t>质量指标</t>
  </si>
  <si>
    <t>完成我台基本支出，正常运转的费用</t>
  </si>
  <si>
    <t>100%</t>
  </si>
  <si>
    <t>保障全县有线电视用户的收视权益、全媒体中心中央厨房正常运行</t>
  </si>
  <si>
    <t>保障新媒体网路正常运行</t>
  </si>
  <si>
    <t>时效指标</t>
  </si>
  <si>
    <t>基本支出时效</t>
  </si>
  <si>
    <t>2020年度</t>
  </si>
  <si>
    <t>每周按时播出藏、汉双语新闻频道</t>
  </si>
  <si>
    <t>成本指标</t>
  </si>
  <si>
    <t>效益指标</t>
  </si>
  <si>
    <t>经济效益
指标</t>
  </si>
  <si>
    <t>社会效益
指标</t>
  </si>
  <si>
    <t>丰富群众文化生活</t>
  </si>
  <si>
    <t>转播正能量、宣传县委县政府工作、提高壤塘知名度</t>
  </si>
  <si>
    <t>进一步提升广播电视服务能力，加快现代公共文化服务体系的步伐</t>
  </si>
  <si>
    <t>生态效益
指标</t>
  </si>
  <si>
    <t>保障电台正常运转</t>
  </si>
  <si>
    <t>坚决维护自然生态安全</t>
  </si>
  <si>
    <t>90%以上</t>
  </si>
  <si>
    <t>可持续影响
指标</t>
  </si>
  <si>
    <t>满意度
指标</t>
  </si>
  <si>
    <t>满意度指标</t>
  </si>
  <si>
    <t>服务对象满意度</t>
  </si>
  <si>
    <t>95%以上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</si>
  <si>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</si>
  <si>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</si>
  <si>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</si>
  <si>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</si>
  <si>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</si>
  <si>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</si>
  <si>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</si>
  <si>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</si>
  <si>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</si>
  <si>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>报送日期： 2020  年 1 月 14 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</si>
</sst>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</numFmts>
  <fonts count="3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4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38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31" fillId="0" borderId="6" applyNumberFormat="0" applyFill="0" applyAlignment="0" applyProtection="0"/>
    <xf numFmtId="0" fontId="35" fillId="7" borderId="0" applyNumberFormat="0" applyBorder="0" applyAlignment="0" applyProtection="0"/>
    <xf numFmtId="0" fontId="0" fillId="3" borderId="7" applyNumberFormat="0" applyFont="0" applyAlignment="0" applyProtection="0"/>
    <xf numFmtId="0" fontId="28" fillId="15" borderId="8" applyNumberFormat="0" applyAlignment="0" applyProtection="0"/>
    <xf numFmtId="0" fontId="2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4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58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3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/>
    </xf>
    <xf numFmtId="0" fontId="8" fillId="15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15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3" fontId="8" fillId="0" borderId="26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27" xfId="0" applyNumberFormat="1" applyFont="1" applyBorder="1" applyAlignment="1" applyProtection="1">
      <alignment vertical="center" wrapText="1"/>
      <protection/>
    </xf>
    <xf numFmtId="3" fontId="8" fillId="0" borderId="28" xfId="0" applyNumberFormat="1" applyFont="1" applyBorder="1" applyAlignment="1" applyProtection="1">
      <alignment vertical="center" wrapText="1"/>
      <protection/>
    </xf>
    <xf numFmtId="3" fontId="8" fillId="0" borderId="29" xfId="0" applyNumberFormat="1" applyFont="1" applyBorder="1" applyAlignment="1" applyProtection="1">
      <alignment vertical="center" wrapText="1"/>
      <protection/>
    </xf>
    <xf numFmtId="3" fontId="8" fillId="0" borderId="30" xfId="0" applyNumberFormat="1" applyFont="1" applyBorder="1" applyAlignment="1" applyProtection="1">
      <alignment vertical="center" wrapText="1"/>
      <protection/>
    </xf>
    <xf numFmtId="0" fontId="11" fillId="15" borderId="0" xfId="0" applyNumberFormat="1" applyFont="1" applyFill="1" applyAlignment="1">
      <alignment/>
    </xf>
    <xf numFmtId="0" fontId="11" fillId="15" borderId="0" xfId="0" applyNumberFormat="1" applyFont="1" applyFill="1" applyAlignment="1">
      <alignment horizontal="right" vertical="center"/>
    </xf>
    <xf numFmtId="0" fontId="11" fillId="15" borderId="0" xfId="0" applyNumberFormat="1" applyFont="1" applyFill="1" applyAlignment="1">
      <alignment/>
    </xf>
    <xf numFmtId="0" fontId="11" fillId="15" borderId="2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 applyProtection="1">
      <alignment vertical="center" wrapText="1"/>
      <protection/>
    </xf>
    <xf numFmtId="49" fontId="11" fillId="0" borderId="31" xfId="0" applyNumberFormat="1" applyFont="1" applyFill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3" fontId="11" fillId="0" borderId="24" xfId="0" applyNumberFormat="1" applyFont="1" applyBorder="1" applyAlignment="1" applyProtection="1">
      <alignment vertical="center" wrapText="1"/>
      <protection/>
    </xf>
    <xf numFmtId="3" fontId="11" fillId="0" borderId="25" xfId="0" applyNumberFormat="1" applyFont="1" applyBorder="1" applyAlignment="1" applyProtection="1">
      <alignment vertical="center" wrapText="1"/>
      <protection/>
    </xf>
    <xf numFmtId="0" fontId="11" fillId="0" borderId="2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>
      <alignment vertical="center"/>
    </xf>
    <xf numFmtId="187" fontId="11" fillId="0" borderId="32" xfId="0" applyNumberFormat="1" applyFont="1" applyBorder="1" applyAlignment="1" applyProtection="1">
      <alignment vertical="center" wrapText="1"/>
      <protection/>
    </xf>
    <xf numFmtId="0" fontId="8" fillId="0" borderId="33" xfId="0" applyNumberFormat="1" applyFont="1" applyFill="1" applyBorder="1" applyAlignment="1">
      <alignment vertical="center"/>
    </xf>
    <xf numFmtId="3" fontId="11" fillId="0" borderId="32" xfId="0" applyNumberFormat="1" applyFont="1" applyBorder="1" applyAlignment="1" applyProtection="1">
      <alignment vertical="center" wrapText="1"/>
      <protection/>
    </xf>
    <xf numFmtId="185" fontId="11" fillId="0" borderId="34" xfId="0" applyNumberFormat="1" applyFont="1" applyBorder="1" applyAlignment="1" applyProtection="1">
      <alignment vertical="center" wrapText="1"/>
      <protection/>
    </xf>
    <xf numFmtId="3" fontId="11" fillId="0" borderId="35" xfId="0" applyNumberFormat="1" applyFont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185" fontId="11" fillId="0" borderId="38" xfId="0" applyNumberFormat="1" applyFont="1" applyBorder="1" applyAlignment="1" applyProtection="1">
      <alignment vertical="center" wrapText="1"/>
      <protection/>
    </xf>
    <xf numFmtId="3" fontId="11" fillId="0" borderId="36" xfId="0" applyNumberFormat="1" applyFont="1" applyBorder="1" applyAlignment="1">
      <alignment vertical="center" wrapText="1"/>
    </xf>
    <xf numFmtId="185" fontId="11" fillId="0" borderId="39" xfId="0" applyNumberFormat="1" applyFont="1" applyBorder="1" applyAlignment="1">
      <alignment vertical="center" wrapText="1"/>
    </xf>
    <xf numFmtId="185" fontId="11" fillId="0" borderId="40" xfId="0" applyNumberFormat="1" applyFont="1" applyBorder="1" applyAlignment="1">
      <alignment vertical="center" wrapText="1"/>
    </xf>
    <xf numFmtId="185" fontId="11" fillId="0" borderId="27" xfId="0" applyNumberFormat="1" applyFont="1" applyBorder="1" applyAlignment="1" applyProtection="1">
      <alignment vertical="center" wrapText="1"/>
      <protection/>
    </xf>
    <xf numFmtId="185" fontId="11" fillId="0" borderId="41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>
      <alignment vertical="center" wrapText="1"/>
    </xf>
    <xf numFmtId="185" fontId="11" fillId="0" borderId="42" xfId="0" applyNumberFormat="1" applyFont="1" applyBorder="1" applyAlignment="1">
      <alignment vertical="center" wrapText="1"/>
    </xf>
    <xf numFmtId="185" fontId="11" fillId="0" borderId="43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44" xfId="0" applyNumberFormat="1" applyFont="1" applyBorder="1" applyAlignment="1">
      <alignment vertical="center" wrapText="1"/>
    </xf>
    <xf numFmtId="185" fontId="11" fillId="0" borderId="45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15" borderId="4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15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47" xfId="0" applyNumberFormat="1" applyFont="1" applyBorder="1" applyAlignment="1" applyProtection="1">
      <alignment vertical="center" wrapText="1"/>
      <protection/>
    </xf>
    <xf numFmtId="0" fontId="8" fillId="0" borderId="48" xfId="0" applyNumberFormat="1" applyFont="1" applyFill="1" applyBorder="1" applyAlignment="1" applyProtection="1">
      <alignment horizontal="left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51" xfId="0" applyNumberFormat="1" applyFont="1" applyBorder="1" applyAlignment="1" applyProtection="1">
      <alignment vertical="center" wrapText="1"/>
      <protection/>
    </xf>
    <xf numFmtId="3" fontId="8" fillId="0" borderId="5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53" xfId="0" applyNumberFormat="1" applyFont="1" applyBorder="1" applyAlignment="1" applyProtection="1">
      <alignment vertical="center" wrapText="1"/>
      <protection/>
    </xf>
    <xf numFmtId="3" fontId="8" fillId="0" borderId="54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1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15" borderId="0" xfId="0" applyNumberFormat="1" applyFont="1" applyFill="1" applyAlignment="1" applyProtection="1">
      <alignment vertical="center" wrapText="1"/>
      <protection/>
    </xf>
    <xf numFmtId="0" fontId="14" fillId="15" borderId="0" xfId="0" applyNumberFormat="1" applyFont="1" applyFill="1" applyAlignment="1" applyProtection="1">
      <alignment vertical="center" wrapText="1"/>
      <protection/>
    </xf>
    <xf numFmtId="0" fontId="15" fillId="15" borderId="0" xfId="0" applyNumberFormat="1" applyFont="1" applyFill="1" applyAlignment="1" applyProtection="1">
      <alignment vertical="center" wrapText="1"/>
      <protection/>
    </xf>
    <xf numFmtId="0" fontId="16" fillId="15" borderId="0" xfId="0" applyNumberFormat="1" applyFont="1" applyFill="1" applyAlignment="1">
      <alignment/>
    </xf>
    <xf numFmtId="0" fontId="8" fillId="1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58" applyFont="1" applyAlignment="1">
      <alignment vertical="center"/>
      <protection/>
    </xf>
    <xf numFmtId="0" fontId="19" fillId="0" borderId="13" xfId="58" applyFont="1" applyBorder="1" applyAlignment="1">
      <alignment horizontal="center" vertical="center" wrapText="1"/>
      <protection/>
    </xf>
    <xf numFmtId="0" fontId="19" fillId="0" borderId="55" xfId="58" applyFont="1" applyBorder="1" applyAlignment="1">
      <alignment horizontal="center" vertical="center" wrapText="1"/>
      <protection/>
    </xf>
    <xf numFmtId="0" fontId="19" fillId="0" borderId="56" xfId="58" applyFont="1" applyBorder="1" applyAlignment="1">
      <alignment horizontal="center" vertical="center" wrapText="1"/>
      <protection/>
    </xf>
    <xf numFmtId="0" fontId="19" fillId="0" borderId="57" xfId="58" applyFont="1" applyBorder="1" applyAlignment="1">
      <alignment horizontal="center" vertical="center" wrapText="1"/>
      <protection/>
    </xf>
    <xf numFmtId="0" fontId="19" fillId="0" borderId="11" xfId="58" applyFont="1" applyBorder="1" applyAlignment="1">
      <alignment horizontal="center" vertical="center" wrapText="1"/>
      <protection/>
    </xf>
    <xf numFmtId="4" fontId="19" fillId="0" borderId="58" xfId="58" applyNumberFormat="1" applyFont="1" applyBorder="1" applyAlignment="1">
      <alignment horizontal="left" vertical="center" wrapText="1"/>
      <protection/>
    </xf>
    <xf numFmtId="4" fontId="19" fillId="0" borderId="59" xfId="58" applyNumberFormat="1" applyFont="1" applyBorder="1" applyAlignment="1">
      <alignment horizontal="left" vertical="center" wrapText="1"/>
      <protection/>
    </xf>
    <xf numFmtId="4" fontId="19" fillId="0" borderId="28" xfId="58" applyNumberFormat="1" applyFont="1" applyBorder="1" applyAlignment="1">
      <alignment horizontal="left" vertical="center" wrapText="1"/>
      <protection/>
    </xf>
    <xf numFmtId="4" fontId="19" fillId="0" borderId="60" xfId="58" applyNumberFormat="1" applyFont="1" applyBorder="1" applyAlignment="1">
      <alignment horizontal="left" vertical="center" wrapText="1"/>
      <protection/>
    </xf>
    <xf numFmtId="4" fontId="19" fillId="0" borderId="61" xfId="58" applyNumberFormat="1" applyFont="1" applyBorder="1" applyAlignment="1">
      <alignment horizontal="left" vertical="center" wrapText="1"/>
      <protection/>
    </xf>
    <xf numFmtId="4" fontId="19" fillId="0" borderId="13" xfId="58" applyNumberFormat="1" applyFont="1" applyBorder="1" applyAlignment="1">
      <alignment horizontal="left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1" fontId="19" fillId="0" borderId="62" xfId="0" applyFont="1" applyBorder="1" applyAlignment="1">
      <alignment horizontal="center" vertical="center"/>
    </xf>
    <xf numFmtId="1" fontId="19" fillId="0" borderId="63" xfId="0" applyFont="1" applyBorder="1" applyAlignment="1">
      <alignment horizontal="center" vertical="center"/>
    </xf>
    <xf numFmtId="0" fontId="4" fillId="0" borderId="0" xfId="58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56" xfId="0" applyNumberFormat="1" applyFont="1" applyBorder="1" applyAlignment="1">
      <alignment horizontal="center" vertical="center" wrapText="1"/>
    </xf>
    <xf numFmtId="49" fontId="11" fillId="0" borderId="56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63" xfId="0" applyNumberFormat="1" applyFont="1" applyFill="1" applyBorder="1" applyAlignment="1">
      <alignment horizontal="center" vertical="center"/>
    </xf>
    <xf numFmtId="0" fontId="11" fillId="0" borderId="64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15" borderId="12" xfId="0" applyNumberFormat="1" applyFont="1" applyFill="1" applyBorder="1" applyAlignment="1" applyProtection="1">
      <alignment horizontal="center" vertical="center" wrapText="1"/>
      <protection/>
    </xf>
    <xf numFmtId="0" fontId="8" fillId="15" borderId="28" xfId="0" applyNumberFormat="1" applyFont="1" applyFill="1" applyBorder="1" applyAlignment="1" applyProtection="1">
      <alignment horizontal="center" vertical="center" wrapText="1"/>
      <protection/>
    </xf>
    <xf numFmtId="0" fontId="8" fillId="15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1" fontId="0" fillId="0" borderId="63" xfId="0" applyNumberFormat="1" applyFill="1" applyBorder="1" applyAlignment="1">
      <alignment horizontal="center" vertical="center"/>
    </xf>
    <xf numFmtId="1" fontId="0" fillId="0" borderId="67" xfId="0" applyNumberFormat="1" applyFill="1" applyBorder="1" applyAlignment="1">
      <alignment horizontal="center" vertical="center"/>
    </xf>
    <xf numFmtId="1" fontId="0" fillId="0" borderId="64" xfId="0" applyNumberFormat="1" applyFill="1" applyBorder="1" applyAlignment="1">
      <alignment horizontal="center" vertical="center"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0" fontId="8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 applyProtection="1">
      <alignment horizontal="center" vertical="center" wrapText="1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0" fontId="8" fillId="0" borderId="72" xfId="0" applyNumberFormat="1" applyFont="1" applyFill="1" applyBorder="1" applyAlignment="1" applyProtection="1">
      <alignment horizontal="center" vertical="center" wrapText="1"/>
      <protection/>
    </xf>
    <xf numFmtId="186" fontId="8" fillId="0" borderId="66" xfId="0" applyNumberFormat="1" applyFont="1" applyFill="1" applyBorder="1" applyAlignment="1" applyProtection="1">
      <alignment horizontal="center" vertical="center" wrapText="1"/>
      <protection/>
    </xf>
    <xf numFmtId="186" fontId="8" fillId="0" borderId="73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60" xfId="0" applyNumberFormat="1" applyFont="1" applyFill="1" applyBorder="1" applyAlignment="1" applyProtection="1">
      <alignment horizontal="center" vertical="center" wrapText="1"/>
      <protection/>
    </xf>
    <xf numFmtId="0" fontId="11" fillId="0" borderId="74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75" xfId="0" applyNumberFormat="1" applyFont="1" applyFill="1" applyBorder="1" applyAlignment="1" applyProtection="1">
      <alignment horizontal="center" vertical="center" wrapText="1"/>
      <protection/>
    </xf>
    <xf numFmtId="0" fontId="11" fillId="15" borderId="27" xfId="0" applyNumberFormat="1" applyFont="1" applyFill="1" applyBorder="1" applyAlignment="1" applyProtection="1">
      <alignment horizontal="center" vertical="center"/>
      <protection/>
    </xf>
    <xf numFmtId="0" fontId="11" fillId="15" borderId="22" xfId="0" applyNumberFormat="1" applyFont="1" applyFill="1" applyBorder="1" applyAlignment="1" applyProtection="1">
      <alignment horizontal="center" vertical="center"/>
      <protection/>
    </xf>
    <xf numFmtId="0" fontId="11" fillId="15" borderId="76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76" xfId="0" applyNumberFormat="1" applyFont="1" applyFill="1" applyBorder="1" applyAlignment="1" applyProtection="1">
      <alignment horizontal="center" vertical="center" wrapText="1"/>
      <protection/>
    </xf>
    <xf numFmtId="0" fontId="11" fillId="0" borderId="67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15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15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 applyProtection="1">
      <alignment horizontal="center" vertical="center" wrapText="1"/>
      <protection/>
    </xf>
    <xf numFmtId="0" fontId="8" fillId="0" borderId="77" xfId="0" applyNumberFormat="1" applyFont="1" applyFill="1" applyBorder="1" applyAlignment="1" applyProtection="1">
      <alignment horizontal="center" vertical="center" wrapText="1"/>
      <protection/>
    </xf>
    <xf numFmtId="1" fontId="8" fillId="0" borderId="75" xfId="0" applyNumberFormat="1" applyFont="1" applyFill="1" applyBorder="1" applyAlignment="1" applyProtection="1">
      <alignment horizontal="center" vertical="center"/>
      <protection/>
    </xf>
    <xf numFmtId="1" fontId="8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1" fontId="8" fillId="0" borderId="28" xfId="0" applyNumberFormat="1" applyFont="1" applyFill="1" applyBorder="1" applyAlignment="1" applyProtection="1">
      <alignment horizontal="center" vertical="center" wrapText="1"/>
      <protection/>
    </xf>
    <xf numFmtId="1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center" vertical="center"/>
      <protection/>
    </xf>
    <xf numFmtId="1" fontId="8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1" fontId="8" fillId="0" borderId="69" xfId="0" applyNumberFormat="1" applyFont="1" applyFill="1" applyBorder="1" applyAlignment="1" applyProtection="1">
      <alignment horizontal="center" vertical="center" wrapText="1"/>
      <protection/>
    </xf>
    <xf numFmtId="1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8" applyFont="1" applyBorder="1" applyAlignment="1">
      <alignment horizontal="center" vertical="center" wrapText="1"/>
      <protection/>
    </xf>
    <xf numFmtId="0" fontId="19" fillId="0" borderId="55" xfId="58" applyFont="1" applyBorder="1" applyAlignment="1">
      <alignment horizontal="center" vertical="center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28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19" fillId="0" borderId="63" xfId="58" applyFont="1" applyBorder="1" applyAlignment="1">
      <alignment vertical="center" wrapText="1"/>
      <protection/>
    </xf>
    <xf numFmtId="0" fontId="19" fillId="0" borderId="67" xfId="58" applyFont="1" applyBorder="1" applyAlignment="1">
      <alignment vertical="center" wrapText="1"/>
      <protection/>
    </xf>
    <xf numFmtId="0" fontId="19" fillId="0" borderId="64" xfId="58" applyFont="1" applyBorder="1" applyAlignment="1">
      <alignment vertical="center" wrapText="1"/>
      <protection/>
    </xf>
    <xf numFmtId="1" fontId="19" fillId="0" borderId="67" xfId="0" applyFont="1" applyBorder="1" applyAlignment="1">
      <alignment horizontal="left" vertical="center"/>
    </xf>
    <xf numFmtId="1" fontId="19" fillId="0" borderId="64" xfId="0" applyFont="1" applyBorder="1" applyAlignment="1">
      <alignment horizontal="left" vertical="center"/>
    </xf>
    <xf numFmtId="0" fontId="19" fillId="0" borderId="56" xfId="58" applyFont="1" applyBorder="1" applyAlignment="1">
      <alignment horizontal="center" vertical="center" wrapText="1"/>
      <protection/>
    </xf>
    <xf numFmtId="0" fontId="19" fillId="0" borderId="68" xfId="58" applyFont="1" applyBorder="1" applyAlignment="1">
      <alignment horizontal="center" vertical="center" wrapText="1"/>
      <protection/>
    </xf>
    <xf numFmtId="0" fontId="19" fillId="0" borderId="70" xfId="58" applyFont="1" applyBorder="1" applyAlignment="1">
      <alignment horizontal="center" vertical="center" wrapText="1"/>
      <protection/>
    </xf>
    <xf numFmtId="0" fontId="19" fillId="0" borderId="21" xfId="58" applyFont="1" applyBorder="1" applyAlignment="1">
      <alignment horizontal="center" vertical="center" wrapText="1"/>
      <protection/>
    </xf>
    <xf numFmtId="0" fontId="19" fillId="0" borderId="78" xfId="58" applyFont="1" applyBorder="1" applyAlignment="1">
      <alignment horizontal="center" vertical="center" wrapText="1"/>
      <protection/>
    </xf>
    <xf numFmtId="0" fontId="19" fillId="0" borderId="72" xfId="58" applyFont="1" applyBorder="1" applyAlignment="1">
      <alignment horizontal="center" vertical="center" wrapText="1"/>
      <protection/>
    </xf>
    <xf numFmtId="1" fontId="19" fillId="0" borderId="67" xfId="0" applyFont="1" applyBorder="1" applyAlignment="1">
      <alignment horizontal="left" vertical="center" wrapText="1"/>
    </xf>
    <xf numFmtId="0" fontId="18" fillId="0" borderId="0" xfId="58" applyFont="1" applyAlignment="1">
      <alignment horizontal="center" vertical="center" wrapText="1"/>
      <protection/>
    </xf>
    <xf numFmtId="0" fontId="19" fillId="0" borderId="0" xfId="58" applyFont="1" applyAlignment="1">
      <alignment horizontal="center" vertical="center" wrapText="1"/>
      <protection/>
    </xf>
    <xf numFmtId="0" fontId="19" fillId="0" borderId="64" xfId="58" applyFont="1" applyBorder="1" applyAlignment="1">
      <alignment horizontal="center" vertical="center" wrapText="1"/>
      <protection/>
    </xf>
    <xf numFmtId="0" fontId="19" fillId="0" borderId="63" xfId="58" applyFont="1" applyBorder="1" applyAlignment="1">
      <alignment horizontal="left" vertical="center" wrapText="1"/>
      <protection/>
    </xf>
    <xf numFmtId="0" fontId="19" fillId="0" borderId="67" xfId="58" applyFont="1" applyBorder="1" applyAlignment="1">
      <alignment horizontal="left" vertical="center" wrapText="1"/>
      <protection/>
    </xf>
    <xf numFmtId="0" fontId="19" fillId="0" borderId="64" xfId="58" applyFont="1" applyBorder="1" applyAlignment="1">
      <alignment horizontal="left" vertical="center" wrapText="1"/>
      <protection/>
    </xf>
    <xf numFmtId="0" fontId="19" fillId="0" borderId="13" xfId="58" applyFont="1" applyBorder="1" applyAlignment="1">
      <alignment horizontal="left" vertical="center" wrapText="1"/>
      <protection/>
    </xf>
    <xf numFmtId="0" fontId="19" fillId="0" borderId="63" xfId="58" applyFont="1" applyBorder="1" applyAlignment="1">
      <alignment horizontal="center" vertical="center" wrapText="1"/>
      <protection/>
    </xf>
    <xf numFmtId="0" fontId="19" fillId="0" borderId="67" xfId="58" applyFont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56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434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9"/>
      <c r="F1" s="13"/>
      <c r="G1" s="13"/>
      <c r="H1" s="10" t="s">
        <v>331</v>
      </c>
    </row>
    <row r="2" spans="1:8" ht="25.5" customHeight="1">
      <c r="A2" s="151" t="s">
        <v>332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105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210" t="s">
        <v>333</v>
      </c>
      <c r="B4" s="210" t="s">
        <v>334</v>
      </c>
      <c r="C4" s="201" t="s">
        <v>335</v>
      </c>
      <c r="D4" s="201"/>
      <c r="E4" s="211"/>
      <c r="F4" s="211"/>
      <c r="G4" s="211"/>
      <c r="H4" s="201"/>
    </row>
    <row r="5" spans="1:8" ht="19.5" customHeight="1">
      <c r="A5" s="210"/>
      <c r="B5" s="210"/>
      <c r="C5" s="213" t="s">
        <v>58</v>
      </c>
      <c r="D5" s="215" t="s">
        <v>207</v>
      </c>
      <c r="E5" s="205" t="s">
        <v>336</v>
      </c>
      <c r="F5" s="206"/>
      <c r="G5" s="207"/>
      <c r="H5" s="212" t="s">
        <v>212</v>
      </c>
    </row>
    <row r="6" spans="1:8" ht="33.75" customHeight="1">
      <c r="A6" s="173"/>
      <c r="B6" s="173"/>
      <c r="C6" s="214"/>
      <c r="D6" s="155"/>
      <c r="E6" s="106" t="s">
        <v>73</v>
      </c>
      <c r="F6" s="107" t="s">
        <v>337</v>
      </c>
      <c r="G6" s="108" t="s">
        <v>338</v>
      </c>
      <c r="H6" s="204"/>
    </row>
    <row r="7" spans="1:8" ht="19.5" customHeight="1">
      <c r="A7" s="45" t="s">
        <v>15</v>
      </c>
      <c r="B7" s="109" t="s">
        <v>58</v>
      </c>
      <c r="C7" s="46">
        <f>SUM(D7,E7,H7)</f>
        <v>3.2800000000000002</v>
      </c>
      <c r="D7" s="47">
        <v>0</v>
      </c>
      <c r="E7" s="47">
        <f>SUM(F7,G7)</f>
        <v>3</v>
      </c>
      <c r="F7" s="47">
        <v>0</v>
      </c>
      <c r="G7" s="110">
        <v>3</v>
      </c>
      <c r="H7" s="111">
        <v>0.28</v>
      </c>
    </row>
    <row r="8" spans="1:8" ht="19.5" customHeight="1">
      <c r="A8" s="45" t="s">
        <v>81</v>
      </c>
      <c r="B8" s="109" t="s">
        <v>0</v>
      </c>
      <c r="C8" s="46">
        <f>SUM(D8,E8,H8)</f>
        <v>3.2800000000000002</v>
      </c>
      <c r="D8" s="47">
        <v>0</v>
      </c>
      <c r="E8" s="47">
        <f>SUM(F8,G8)</f>
        <v>3</v>
      </c>
      <c r="F8" s="47">
        <v>0</v>
      </c>
      <c r="G8" s="110">
        <v>3</v>
      </c>
      <c r="H8" s="111">
        <v>0.28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2" t="s">
        <v>339</v>
      </c>
    </row>
    <row r="2" spans="1:8" ht="19.5" customHeight="1">
      <c r="A2" s="151" t="s">
        <v>340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93" t="s">
        <v>4</v>
      </c>
      <c r="B3" s="38"/>
      <c r="C3" s="38"/>
      <c r="D3" s="38"/>
      <c r="E3" s="38"/>
      <c r="F3" s="112"/>
      <c r="G3" s="112"/>
      <c r="H3" s="10" t="s">
        <v>5</v>
      </c>
    </row>
    <row r="4" spans="1:8" ht="19.5" customHeight="1">
      <c r="A4" s="169" t="s">
        <v>57</v>
      </c>
      <c r="B4" s="170"/>
      <c r="C4" s="170"/>
      <c r="D4" s="170"/>
      <c r="E4" s="171"/>
      <c r="F4" s="216" t="s">
        <v>341</v>
      </c>
      <c r="G4" s="201"/>
      <c r="H4" s="201"/>
    </row>
    <row r="5" spans="1:8" ht="19.5" customHeight="1">
      <c r="A5" s="169" t="s">
        <v>66</v>
      </c>
      <c r="B5" s="170"/>
      <c r="C5" s="171"/>
      <c r="D5" s="217" t="s">
        <v>67</v>
      </c>
      <c r="E5" s="176" t="s">
        <v>106</v>
      </c>
      <c r="F5" s="154" t="s">
        <v>58</v>
      </c>
      <c r="G5" s="154" t="s">
        <v>102</v>
      </c>
      <c r="H5" s="201" t="s">
        <v>103</v>
      </c>
    </row>
    <row r="6" spans="1:8" ht="19.5" customHeight="1">
      <c r="A6" s="43" t="s">
        <v>78</v>
      </c>
      <c r="B6" s="42" t="s">
        <v>79</v>
      </c>
      <c r="C6" s="44" t="s">
        <v>80</v>
      </c>
      <c r="D6" s="218"/>
      <c r="E6" s="173"/>
      <c r="F6" s="155"/>
      <c r="G6" s="155"/>
      <c r="H6" s="202"/>
    </row>
    <row r="7" spans="1:8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13">
        <f aca="true" t="shared" si="0" ref="F7:F16">SUM(G7,H7)</f>
        <v>0</v>
      </c>
      <c r="G7" s="114" t="s">
        <v>15</v>
      </c>
      <c r="H7" s="48" t="s">
        <v>15</v>
      </c>
    </row>
    <row r="8" spans="1:8" ht="19.5" customHeight="1">
      <c r="A8" s="45" t="s">
        <v>15</v>
      </c>
      <c r="B8" s="45" t="s">
        <v>15</v>
      </c>
      <c r="C8" s="45" t="s">
        <v>15</v>
      </c>
      <c r="D8" s="45" t="s">
        <v>15</v>
      </c>
      <c r="E8" s="45" t="s">
        <v>15</v>
      </c>
      <c r="F8" s="113">
        <f t="shared" si="0"/>
        <v>0</v>
      </c>
      <c r="G8" s="114" t="s">
        <v>15</v>
      </c>
      <c r="H8" s="48" t="s">
        <v>15</v>
      </c>
    </row>
    <row r="9" spans="1:8" ht="19.5" customHeight="1">
      <c r="A9" s="45" t="s">
        <v>15</v>
      </c>
      <c r="B9" s="45" t="s">
        <v>15</v>
      </c>
      <c r="C9" s="45" t="s">
        <v>15</v>
      </c>
      <c r="D9" s="45" t="s">
        <v>15</v>
      </c>
      <c r="E9" s="45" t="s">
        <v>15</v>
      </c>
      <c r="F9" s="113">
        <f t="shared" si="0"/>
        <v>0</v>
      </c>
      <c r="G9" s="114" t="s">
        <v>15</v>
      </c>
      <c r="H9" s="48" t="s">
        <v>15</v>
      </c>
    </row>
    <row r="10" spans="1:8" ht="19.5" customHeight="1">
      <c r="A10" s="45" t="s">
        <v>15</v>
      </c>
      <c r="B10" s="45" t="s">
        <v>15</v>
      </c>
      <c r="C10" s="45" t="s">
        <v>15</v>
      </c>
      <c r="D10" s="45" t="s">
        <v>15</v>
      </c>
      <c r="E10" s="45" t="s">
        <v>15</v>
      </c>
      <c r="F10" s="113">
        <f t="shared" si="0"/>
        <v>0</v>
      </c>
      <c r="G10" s="114" t="s">
        <v>15</v>
      </c>
      <c r="H10" s="48" t="s">
        <v>15</v>
      </c>
    </row>
    <row r="11" spans="1:8" ht="19.5" customHeight="1">
      <c r="A11" s="45" t="s">
        <v>15</v>
      </c>
      <c r="B11" s="45" t="s">
        <v>15</v>
      </c>
      <c r="C11" s="45" t="s">
        <v>15</v>
      </c>
      <c r="D11" s="45" t="s">
        <v>15</v>
      </c>
      <c r="E11" s="45" t="s">
        <v>15</v>
      </c>
      <c r="F11" s="113">
        <f t="shared" si="0"/>
        <v>0</v>
      </c>
      <c r="G11" s="114" t="s">
        <v>15</v>
      </c>
      <c r="H11" s="48" t="s">
        <v>15</v>
      </c>
    </row>
    <row r="12" spans="1:8" ht="19.5" customHeight="1">
      <c r="A12" s="45" t="s">
        <v>15</v>
      </c>
      <c r="B12" s="45" t="s">
        <v>15</v>
      </c>
      <c r="C12" s="45" t="s">
        <v>15</v>
      </c>
      <c r="D12" s="45" t="s">
        <v>15</v>
      </c>
      <c r="E12" s="45" t="s">
        <v>15</v>
      </c>
      <c r="F12" s="113">
        <f t="shared" si="0"/>
        <v>0</v>
      </c>
      <c r="G12" s="114" t="s">
        <v>15</v>
      </c>
      <c r="H12" s="48" t="s">
        <v>15</v>
      </c>
    </row>
    <row r="13" spans="1:8" ht="19.5" customHeight="1">
      <c r="A13" s="45" t="s">
        <v>15</v>
      </c>
      <c r="B13" s="45" t="s">
        <v>15</v>
      </c>
      <c r="C13" s="45" t="s">
        <v>15</v>
      </c>
      <c r="D13" s="45" t="s">
        <v>15</v>
      </c>
      <c r="E13" s="45" t="s">
        <v>15</v>
      </c>
      <c r="F13" s="113">
        <f t="shared" si="0"/>
        <v>0</v>
      </c>
      <c r="G13" s="114" t="s">
        <v>15</v>
      </c>
      <c r="H13" s="48" t="s">
        <v>15</v>
      </c>
    </row>
    <row r="14" spans="1:8" ht="19.5" customHeight="1">
      <c r="A14" s="45" t="s">
        <v>15</v>
      </c>
      <c r="B14" s="45" t="s">
        <v>15</v>
      </c>
      <c r="C14" s="45" t="s">
        <v>15</v>
      </c>
      <c r="D14" s="45" t="s">
        <v>15</v>
      </c>
      <c r="E14" s="45" t="s">
        <v>15</v>
      </c>
      <c r="F14" s="113">
        <f t="shared" si="0"/>
        <v>0</v>
      </c>
      <c r="G14" s="114" t="s">
        <v>15</v>
      </c>
      <c r="H14" s="48" t="s">
        <v>15</v>
      </c>
    </row>
    <row r="15" spans="1:8" ht="19.5" customHeight="1">
      <c r="A15" s="45" t="s">
        <v>15</v>
      </c>
      <c r="B15" s="45" t="s">
        <v>15</v>
      </c>
      <c r="C15" s="45" t="s">
        <v>15</v>
      </c>
      <c r="D15" s="45" t="s">
        <v>15</v>
      </c>
      <c r="E15" s="45" t="s">
        <v>15</v>
      </c>
      <c r="F15" s="113">
        <f t="shared" si="0"/>
        <v>0</v>
      </c>
      <c r="G15" s="114" t="s">
        <v>15</v>
      </c>
      <c r="H15" s="48" t="s">
        <v>15</v>
      </c>
    </row>
    <row r="16" spans="1:8" ht="19.5" customHeight="1">
      <c r="A16" s="45" t="s">
        <v>15</v>
      </c>
      <c r="B16" s="45" t="s">
        <v>15</v>
      </c>
      <c r="C16" s="45" t="s">
        <v>15</v>
      </c>
      <c r="D16" s="45" t="s">
        <v>15</v>
      </c>
      <c r="E16" s="45" t="s">
        <v>15</v>
      </c>
      <c r="F16" s="113">
        <f t="shared" si="0"/>
        <v>0</v>
      </c>
      <c r="G16" s="114" t="s">
        <v>15</v>
      </c>
      <c r="H16" s="48" t="s">
        <v>15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9"/>
      <c r="F1" s="13"/>
      <c r="G1" s="13"/>
      <c r="H1" s="10" t="s">
        <v>342</v>
      </c>
    </row>
    <row r="2" spans="1:8" ht="25.5" customHeight="1">
      <c r="A2" s="151" t="s">
        <v>343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105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210" t="s">
        <v>333</v>
      </c>
      <c r="B4" s="210" t="s">
        <v>334</v>
      </c>
      <c r="C4" s="201" t="s">
        <v>335</v>
      </c>
      <c r="D4" s="201"/>
      <c r="E4" s="211"/>
      <c r="F4" s="211"/>
      <c r="G4" s="211"/>
      <c r="H4" s="201"/>
    </row>
    <row r="5" spans="1:8" ht="19.5" customHeight="1">
      <c r="A5" s="210"/>
      <c r="B5" s="210"/>
      <c r="C5" s="213" t="s">
        <v>58</v>
      </c>
      <c r="D5" s="215" t="s">
        <v>207</v>
      </c>
      <c r="E5" s="205" t="s">
        <v>336</v>
      </c>
      <c r="F5" s="206"/>
      <c r="G5" s="207"/>
      <c r="H5" s="212" t="s">
        <v>212</v>
      </c>
    </row>
    <row r="6" spans="1:8" ht="33.75" customHeight="1">
      <c r="A6" s="173"/>
      <c r="B6" s="173"/>
      <c r="C6" s="214"/>
      <c r="D6" s="155"/>
      <c r="E6" s="106" t="s">
        <v>73</v>
      </c>
      <c r="F6" s="107" t="s">
        <v>337</v>
      </c>
      <c r="G6" s="108" t="s">
        <v>338</v>
      </c>
      <c r="H6" s="204"/>
    </row>
    <row r="7" spans="1:8" ht="19.5" customHeight="1">
      <c r="A7" s="45" t="s">
        <v>15</v>
      </c>
      <c r="B7" s="109" t="s">
        <v>15</v>
      </c>
      <c r="C7" s="46">
        <f aca="true" t="shared" si="0" ref="C7:C16">SUM(D7,E7,H7)</f>
        <v>0</v>
      </c>
      <c r="D7" s="47" t="s">
        <v>15</v>
      </c>
      <c r="E7" s="47">
        <f aca="true" t="shared" si="1" ref="E7:E16">SUM(F7,G7)</f>
        <v>0</v>
      </c>
      <c r="F7" s="47" t="s">
        <v>15</v>
      </c>
      <c r="G7" s="110" t="s">
        <v>15</v>
      </c>
      <c r="H7" s="111" t="s">
        <v>15</v>
      </c>
    </row>
    <row r="8" spans="1:8" ht="19.5" customHeight="1">
      <c r="A8" s="45" t="s">
        <v>15</v>
      </c>
      <c r="B8" s="109" t="s">
        <v>15</v>
      </c>
      <c r="C8" s="46">
        <f t="shared" si="0"/>
        <v>0</v>
      </c>
      <c r="D8" s="47" t="s">
        <v>15</v>
      </c>
      <c r="E8" s="47">
        <f t="shared" si="1"/>
        <v>0</v>
      </c>
      <c r="F8" s="47" t="s">
        <v>15</v>
      </c>
      <c r="G8" s="110" t="s">
        <v>15</v>
      </c>
      <c r="H8" s="111" t="s">
        <v>15</v>
      </c>
    </row>
    <row r="9" spans="1:8" ht="19.5" customHeight="1">
      <c r="A9" s="45" t="s">
        <v>15</v>
      </c>
      <c r="B9" s="109" t="s">
        <v>15</v>
      </c>
      <c r="C9" s="46">
        <f t="shared" si="0"/>
        <v>0</v>
      </c>
      <c r="D9" s="47" t="s">
        <v>15</v>
      </c>
      <c r="E9" s="47">
        <f t="shared" si="1"/>
        <v>0</v>
      </c>
      <c r="F9" s="47" t="s">
        <v>15</v>
      </c>
      <c r="G9" s="110" t="s">
        <v>15</v>
      </c>
      <c r="H9" s="111" t="s">
        <v>15</v>
      </c>
    </row>
    <row r="10" spans="1:8" ht="19.5" customHeight="1">
      <c r="A10" s="45" t="s">
        <v>15</v>
      </c>
      <c r="B10" s="109" t="s">
        <v>15</v>
      </c>
      <c r="C10" s="46">
        <f t="shared" si="0"/>
        <v>0</v>
      </c>
      <c r="D10" s="47" t="s">
        <v>15</v>
      </c>
      <c r="E10" s="47">
        <f t="shared" si="1"/>
        <v>0</v>
      </c>
      <c r="F10" s="47" t="s">
        <v>15</v>
      </c>
      <c r="G10" s="110" t="s">
        <v>15</v>
      </c>
      <c r="H10" s="111" t="s">
        <v>15</v>
      </c>
    </row>
    <row r="11" spans="1:8" ht="19.5" customHeight="1">
      <c r="A11" s="45" t="s">
        <v>15</v>
      </c>
      <c r="B11" s="109" t="s">
        <v>15</v>
      </c>
      <c r="C11" s="46">
        <f t="shared" si="0"/>
        <v>0</v>
      </c>
      <c r="D11" s="47" t="s">
        <v>15</v>
      </c>
      <c r="E11" s="47">
        <f t="shared" si="1"/>
        <v>0</v>
      </c>
      <c r="F11" s="47" t="s">
        <v>15</v>
      </c>
      <c r="G11" s="110" t="s">
        <v>15</v>
      </c>
      <c r="H11" s="111" t="s">
        <v>15</v>
      </c>
    </row>
    <row r="12" spans="1:8" ht="19.5" customHeight="1">
      <c r="A12" s="45" t="s">
        <v>15</v>
      </c>
      <c r="B12" s="109" t="s">
        <v>15</v>
      </c>
      <c r="C12" s="46">
        <f t="shared" si="0"/>
        <v>0</v>
      </c>
      <c r="D12" s="47" t="s">
        <v>15</v>
      </c>
      <c r="E12" s="47">
        <f t="shared" si="1"/>
        <v>0</v>
      </c>
      <c r="F12" s="47" t="s">
        <v>15</v>
      </c>
      <c r="G12" s="110" t="s">
        <v>15</v>
      </c>
      <c r="H12" s="111" t="s">
        <v>15</v>
      </c>
    </row>
    <row r="13" spans="1:8" ht="19.5" customHeight="1">
      <c r="A13" s="45" t="s">
        <v>15</v>
      </c>
      <c r="B13" s="109" t="s">
        <v>15</v>
      </c>
      <c r="C13" s="46">
        <f t="shared" si="0"/>
        <v>0</v>
      </c>
      <c r="D13" s="47" t="s">
        <v>15</v>
      </c>
      <c r="E13" s="47">
        <f t="shared" si="1"/>
        <v>0</v>
      </c>
      <c r="F13" s="47" t="s">
        <v>15</v>
      </c>
      <c r="G13" s="110" t="s">
        <v>15</v>
      </c>
      <c r="H13" s="111" t="s">
        <v>15</v>
      </c>
    </row>
    <row r="14" spans="1:8" ht="19.5" customHeight="1">
      <c r="A14" s="45" t="s">
        <v>15</v>
      </c>
      <c r="B14" s="109" t="s">
        <v>15</v>
      </c>
      <c r="C14" s="46">
        <f t="shared" si="0"/>
        <v>0</v>
      </c>
      <c r="D14" s="47" t="s">
        <v>15</v>
      </c>
      <c r="E14" s="47">
        <f t="shared" si="1"/>
        <v>0</v>
      </c>
      <c r="F14" s="47" t="s">
        <v>15</v>
      </c>
      <c r="G14" s="110" t="s">
        <v>15</v>
      </c>
      <c r="H14" s="111" t="s">
        <v>15</v>
      </c>
    </row>
    <row r="15" spans="1:8" ht="19.5" customHeight="1">
      <c r="A15" s="45" t="s">
        <v>15</v>
      </c>
      <c r="B15" s="109" t="s">
        <v>15</v>
      </c>
      <c r="C15" s="46">
        <f t="shared" si="0"/>
        <v>0</v>
      </c>
      <c r="D15" s="47" t="s">
        <v>15</v>
      </c>
      <c r="E15" s="47">
        <f t="shared" si="1"/>
        <v>0</v>
      </c>
      <c r="F15" s="47" t="s">
        <v>15</v>
      </c>
      <c r="G15" s="110" t="s">
        <v>15</v>
      </c>
      <c r="H15" s="111" t="s">
        <v>15</v>
      </c>
    </row>
    <row r="16" spans="1:8" ht="19.5" customHeight="1">
      <c r="A16" s="45" t="s">
        <v>15</v>
      </c>
      <c r="B16" s="109" t="s">
        <v>15</v>
      </c>
      <c r="C16" s="46">
        <f t="shared" si="0"/>
        <v>0</v>
      </c>
      <c r="D16" s="47" t="s">
        <v>15</v>
      </c>
      <c r="E16" s="47">
        <f t="shared" si="1"/>
        <v>0</v>
      </c>
      <c r="F16" s="47" t="s">
        <v>15</v>
      </c>
      <c r="G16" s="110" t="s">
        <v>15</v>
      </c>
      <c r="H16" s="111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92" t="s">
        <v>344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51" t="s">
        <v>345</v>
      </c>
      <c r="B2" s="151"/>
      <c r="C2" s="151"/>
      <c r="D2" s="151"/>
      <c r="E2" s="151"/>
      <c r="F2" s="151"/>
      <c r="G2" s="151"/>
      <c r="H2" s="15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115" t="s">
        <v>15</v>
      </c>
      <c r="B3" s="38"/>
      <c r="C3" s="38"/>
      <c r="D3" s="38"/>
      <c r="E3" s="38"/>
      <c r="F3" s="112"/>
      <c r="G3" s="112"/>
      <c r="H3" s="10" t="s">
        <v>346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69" t="s">
        <v>57</v>
      </c>
      <c r="B4" s="170"/>
      <c r="C4" s="170"/>
      <c r="D4" s="170"/>
      <c r="E4" s="171"/>
      <c r="F4" s="216" t="s">
        <v>347</v>
      </c>
      <c r="G4" s="201"/>
      <c r="H4" s="20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69" t="s">
        <v>66</v>
      </c>
      <c r="B5" s="170"/>
      <c r="C5" s="171"/>
      <c r="D5" s="217" t="s">
        <v>67</v>
      </c>
      <c r="E5" s="176" t="s">
        <v>106</v>
      </c>
      <c r="F5" s="154" t="s">
        <v>58</v>
      </c>
      <c r="G5" s="154" t="s">
        <v>102</v>
      </c>
      <c r="H5" s="201" t="s">
        <v>103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43" t="s">
        <v>78</v>
      </c>
      <c r="B6" s="42" t="s">
        <v>79</v>
      </c>
      <c r="C6" s="44" t="s">
        <v>80</v>
      </c>
      <c r="D6" s="218"/>
      <c r="E6" s="173"/>
      <c r="F6" s="155"/>
      <c r="G6" s="155"/>
      <c r="H6" s="202"/>
      <c r="I6" s="11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13" t="s">
        <v>15</v>
      </c>
      <c r="G7" s="114" t="s">
        <v>15</v>
      </c>
      <c r="H7" s="48" t="s">
        <v>15</v>
      </c>
      <c r="I7" s="116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</row>
    <row r="8" spans="1:245" ht="19.5" customHeight="1">
      <c r="A8" s="118"/>
      <c r="B8" s="118"/>
      <c r="C8" s="118"/>
      <c r="D8" s="119"/>
      <c r="E8" s="120"/>
      <c r="F8" s="120"/>
      <c r="G8" s="12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121"/>
      <c r="B9" s="121"/>
      <c r="C9" s="121"/>
      <c r="D9" s="122"/>
      <c r="E9" s="122"/>
      <c r="F9" s="122"/>
      <c r="G9" s="122"/>
      <c r="H9" s="12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</row>
    <row r="10" spans="1:245" ht="19.5" customHeight="1">
      <c r="A10" s="121"/>
      <c r="B10" s="121"/>
      <c r="C10" s="121"/>
      <c r="D10" s="121"/>
      <c r="E10" s="121"/>
      <c r="F10" s="121"/>
      <c r="G10" s="121"/>
      <c r="H10" s="122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</row>
    <row r="11" spans="1:245" ht="19.5" customHeight="1">
      <c r="A11" s="121"/>
      <c r="B11" s="121"/>
      <c r="C11" s="121"/>
      <c r="D11" s="122"/>
      <c r="E11" s="122"/>
      <c r="F11" s="122"/>
      <c r="G11" s="122"/>
      <c r="H11" s="122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</row>
    <row r="12" spans="1:245" ht="19.5" customHeight="1">
      <c r="A12" s="121"/>
      <c r="B12" s="121"/>
      <c r="C12" s="121"/>
      <c r="D12" s="122"/>
      <c r="E12" s="122"/>
      <c r="F12" s="122"/>
      <c r="G12" s="122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</row>
    <row r="13" spans="1:245" ht="19.5" customHeight="1">
      <c r="A13" s="121"/>
      <c r="B13" s="121"/>
      <c r="C13" s="121"/>
      <c r="D13" s="121"/>
      <c r="E13" s="121"/>
      <c r="F13" s="121"/>
      <c r="G13" s="121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</row>
    <row r="14" spans="1:245" ht="19.5" customHeight="1">
      <c r="A14" s="121"/>
      <c r="B14" s="121"/>
      <c r="C14" s="121"/>
      <c r="D14" s="122"/>
      <c r="E14" s="122"/>
      <c r="F14" s="122"/>
      <c r="G14" s="122"/>
      <c r="H14" s="122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</row>
    <row r="15" spans="1:245" ht="19.5" customHeight="1">
      <c r="A15" s="123"/>
      <c r="B15" s="121"/>
      <c r="C15" s="121"/>
      <c r="D15" s="122"/>
      <c r="E15" s="122"/>
      <c r="F15" s="122"/>
      <c r="G15" s="122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</row>
    <row r="16" spans="1:245" ht="19.5" customHeight="1">
      <c r="A16" s="123"/>
      <c r="B16" s="123"/>
      <c r="C16" s="121"/>
      <c r="D16" s="121"/>
      <c r="E16" s="123"/>
      <c r="F16" s="123"/>
      <c r="G16" s="123"/>
      <c r="H16" s="122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</row>
    <row r="17" spans="1:245" ht="19.5" customHeight="1">
      <c r="A17" s="123"/>
      <c r="B17" s="123"/>
      <c r="C17" s="121"/>
      <c r="D17" s="122"/>
      <c r="E17" s="122"/>
      <c r="F17" s="122"/>
      <c r="G17" s="122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</row>
    <row r="18" spans="1:245" ht="19.5" customHeight="1">
      <c r="A18" s="121"/>
      <c r="B18" s="123"/>
      <c r="C18" s="121"/>
      <c r="D18" s="122"/>
      <c r="E18" s="122"/>
      <c r="F18" s="122"/>
      <c r="G18" s="122"/>
      <c r="H18" s="122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</row>
    <row r="19" spans="1:245" ht="19.5" customHeight="1">
      <c r="A19" s="121"/>
      <c r="B19" s="123"/>
      <c r="C19" s="123"/>
      <c r="D19" s="123"/>
      <c r="E19" s="123"/>
      <c r="F19" s="123"/>
      <c r="G19" s="123"/>
      <c r="H19" s="122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</row>
    <row r="20" spans="1:245" ht="19.5" customHeight="1">
      <c r="A20" s="123"/>
      <c r="B20" s="123"/>
      <c r="C20" s="123"/>
      <c r="D20" s="122"/>
      <c r="E20" s="122"/>
      <c r="F20" s="122"/>
      <c r="G20" s="122"/>
      <c r="H20" s="122"/>
      <c r="I20" s="123"/>
      <c r="J20" s="121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</row>
    <row r="21" spans="1:245" ht="19.5" customHeight="1">
      <c r="A21" s="123"/>
      <c r="B21" s="123"/>
      <c r="C21" s="123"/>
      <c r="D21" s="122"/>
      <c r="E21" s="122"/>
      <c r="F21" s="122"/>
      <c r="G21" s="122"/>
      <c r="H21" s="122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</row>
    <row r="22" spans="1:245" ht="19.5" customHeight="1">
      <c r="A22" s="123"/>
      <c r="B22" s="123"/>
      <c r="C22" s="123"/>
      <c r="D22" s="123"/>
      <c r="E22" s="123"/>
      <c r="F22" s="123"/>
      <c r="G22" s="123"/>
      <c r="H22" s="122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</row>
    <row r="23" spans="1:245" ht="19.5" customHeight="1">
      <c r="A23" s="123"/>
      <c r="B23" s="123"/>
      <c r="C23" s="123"/>
      <c r="D23" s="122"/>
      <c r="E23" s="122"/>
      <c r="F23" s="122"/>
      <c r="G23" s="122"/>
      <c r="H23" s="122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</row>
    <row r="24" spans="1:245" ht="19.5" customHeight="1">
      <c r="A24" s="123"/>
      <c r="B24" s="123"/>
      <c r="C24" s="123"/>
      <c r="D24" s="122"/>
      <c r="E24" s="122"/>
      <c r="F24" s="122"/>
      <c r="G24" s="122"/>
      <c r="H24" s="12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</row>
    <row r="25" spans="1:245" ht="19.5" customHeight="1">
      <c r="A25" s="123"/>
      <c r="B25" s="123"/>
      <c r="C25" s="123"/>
      <c r="D25" s="123"/>
      <c r="E25" s="123"/>
      <c r="F25" s="123"/>
      <c r="G25" s="123"/>
      <c r="H25" s="12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</row>
    <row r="26" spans="1:245" ht="19.5" customHeight="1">
      <c r="A26" s="123"/>
      <c r="B26" s="123"/>
      <c r="C26" s="123"/>
      <c r="D26" s="122"/>
      <c r="E26" s="122"/>
      <c r="F26" s="122"/>
      <c r="G26" s="122"/>
      <c r="H26" s="122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</row>
    <row r="27" spans="1:245" ht="19.5" customHeight="1">
      <c r="A27" s="123"/>
      <c r="B27" s="123"/>
      <c r="C27" s="123"/>
      <c r="D27" s="122"/>
      <c r="E27" s="122"/>
      <c r="F27" s="122"/>
      <c r="G27" s="122"/>
      <c r="H27" s="122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</row>
    <row r="28" spans="1:245" ht="19.5" customHeight="1">
      <c r="A28" s="123"/>
      <c r="B28" s="123"/>
      <c r="C28" s="123"/>
      <c r="D28" s="123"/>
      <c r="E28" s="123"/>
      <c r="F28" s="123"/>
      <c r="G28" s="123"/>
      <c r="H28" s="122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</row>
    <row r="29" spans="1:245" ht="19.5" customHeight="1">
      <c r="A29" s="123"/>
      <c r="B29" s="123"/>
      <c r="C29" s="123"/>
      <c r="D29" s="122"/>
      <c r="E29" s="122"/>
      <c r="F29" s="122"/>
      <c r="G29" s="122"/>
      <c r="H29" s="122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</row>
    <row r="30" spans="1:245" ht="19.5" customHeight="1">
      <c r="A30" s="123"/>
      <c r="B30" s="123"/>
      <c r="C30" s="123"/>
      <c r="D30" s="122"/>
      <c r="E30" s="122"/>
      <c r="F30" s="122"/>
      <c r="G30" s="122"/>
      <c r="H30" s="122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</row>
    <row r="31" spans="1:245" ht="19.5" customHeight="1">
      <c r="A31" s="123"/>
      <c r="B31" s="123"/>
      <c r="C31" s="123"/>
      <c r="D31" s="123"/>
      <c r="E31" s="123"/>
      <c r="F31" s="123"/>
      <c r="G31" s="123"/>
      <c r="H31" s="122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</row>
    <row r="32" spans="1:245" ht="19.5" customHeight="1">
      <c r="A32" s="123"/>
      <c r="B32" s="123"/>
      <c r="C32" s="123"/>
      <c r="D32" s="123"/>
      <c r="E32" s="124"/>
      <c r="F32" s="124"/>
      <c r="G32" s="124"/>
      <c r="H32" s="122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</row>
    <row r="33" spans="1:245" ht="19.5" customHeight="1">
      <c r="A33" s="123"/>
      <c r="B33" s="123"/>
      <c r="C33" s="123"/>
      <c r="D33" s="123"/>
      <c r="E33" s="124"/>
      <c r="F33" s="124"/>
      <c r="G33" s="124"/>
      <c r="H33" s="122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</row>
    <row r="34" spans="1:245" ht="19.5" customHeight="1">
      <c r="A34" s="123"/>
      <c r="B34" s="123"/>
      <c r="C34" s="123"/>
      <c r="D34" s="123"/>
      <c r="E34" s="123"/>
      <c r="F34" s="123"/>
      <c r="G34" s="123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</row>
    <row r="35" spans="1:245" ht="19.5" customHeight="1">
      <c r="A35" s="123"/>
      <c r="B35" s="123"/>
      <c r="C35" s="123"/>
      <c r="D35" s="123"/>
      <c r="E35" s="125"/>
      <c r="F35" s="125"/>
      <c r="G35" s="125"/>
      <c r="H35" s="122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</row>
    <row r="36" spans="1:245" ht="19.5" customHeight="1">
      <c r="A36" s="41"/>
      <c r="B36" s="41"/>
      <c r="C36" s="41"/>
      <c r="D36" s="41"/>
      <c r="E36" s="126"/>
      <c r="F36" s="126"/>
      <c r="G36" s="126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127"/>
      <c r="B37" s="127"/>
      <c r="C37" s="127"/>
      <c r="D37" s="127"/>
      <c r="E37" s="127"/>
      <c r="F37" s="127"/>
      <c r="G37" s="127"/>
      <c r="H37" s="128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</row>
    <row r="38" spans="1:245" ht="19.5" customHeight="1">
      <c r="A38" s="41"/>
      <c r="B38" s="41"/>
      <c r="C38" s="41"/>
      <c r="D38" s="41"/>
      <c r="E38" s="41"/>
      <c r="F38" s="41"/>
      <c r="G38" s="41"/>
      <c r="H38" s="128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</row>
    <row r="39" spans="1:245" ht="19.5" customHeight="1">
      <c r="A39" s="117"/>
      <c r="B39" s="117"/>
      <c r="C39" s="117"/>
      <c r="D39" s="117"/>
      <c r="E39" s="117"/>
      <c r="F39" s="41"/>
      <c r="G39" s="41"/>
      <c r="H39" s="128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</row>
    <row r="40" spans="1:245" ht="19.5" customHeight="1">
      <c r="A40" s="117"/>
      <c r="B40" s="117"/>
      <c r="C40" s="117"/>
      <c r="D40" s="117"/>
      <c r="E40" s="117"/>
      <c r="F40" s="41"/>
      <c r="G40" s="41"/>
      <c r="H40" s="128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</row>
    <row r="41" spans="1:245" ht="19.5" customHeight="1">
      <c r="A41" s="117"/>
      <c r="B41" s="117"/>
      <c r="C41" s="117"/>
      <c r="D41" s="117"/>
      <c r="E41" s="117"/>
      <c r="F41" s="41"/>
      <c r="G41" s="41"/>
      <c r="H41" s="128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</row>
    <row r="42" spans="1:245" ht="19.5" customHeight="1">
      <c r="A42" s="117"/>
      <c r="B42" s="117"/>
      <c r="C42" s="117"/>
      <c r="D42" s="117"/>
      <c r="E42" s="117"/>
      <c r="F42" s="41"/>
      <c r="G42" s="41"/>
      <c r="H42" s="128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</row>
    <row r="43" spans="1:245" ht="19.5" customHeight="1">
      <c r="A43" s="117"/>
      <c r="B43" s="117"/>
      <c r="C43" s="117"/>
      <c r="D43" s="117"/>
      <c r="E43" s="117"/>
      <c r="F43" s="41"/>
      <c r="G43" s="41"/>
      <c r="H43" s="128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</row>
    <row r="44" spans="1:245" ht="19.5" customHeight="1">
      <c r="A44" s="117"/>
      <c r="B44" s="117"/>
      <c r="C44" s="117"/>
      <c r="D44" s="117"/>
      <c r="E44" s="117"/>
      <c r="F44" s="41"/>
      <c r="G44" s="41"/>
      <c r="H44" s="128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</row>
    <row r="45" spans="1:245" ht="19.5" customHeight="1">
      <c r="A45" s="117"/>
      <c r="B45" s="117"/>
      <c r="C45" s="117"/>
      <c r="D45" s="117"/>
      <c r="E45" s="117"/>
      <c r="F45" s="41"/>
      <c r="G45" s="41"/>
      <c r="H45" s="128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</row>
    <row r="46" spans="1:245" ht="19.5" customHeight="1">
      <c r="A46" s="117"/>
      <c r="B46" s="117"/>
      <c r="C46" s="117"/>
      <c r="D46" s="117"/>
      <c r="E46" s="117"/>
      <c r="F46" s="41"/>
      <c r="G46" s="41"/>
      <c r="H46" s="128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</row>
    <row r="47" spans="1:245" ht="19.5" customHeight="1">
      <c r="A47" s="117"/>
      <c r="B47" s="117"/>
      <c r="C47" s="117"/>
      <c r="D47" s="117"/>
      <c r="E47" s="117"/>
      <c r="F47" s="41"/>
      <c r="G47" s="41"/>
      <c r="H47" s="128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</row>
    <row r="48" spans="1:245" ht="19.5" customHeight="1">
      <c r="A48" s="117"/>
      <c r="B48" s="117"/>
      <c r="C48" s="117"/>
      <c r="D48" s="117"/>
      <c r="E48" s="117"/>
      <c r="F48" s="41"/>
      <c r="G48" s="41"/>
      <c r="H48" s="128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3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29"/>
      <c r="B1" s="129"/>
      <c r="C1" s="129"/>
      <c r="D1" s="129"/>
      <c r="E1" s="129"/>
      <c r="F1"/>
      <c r="G1"/>
      <c r="H1"/>
    </row>
    <row r="2" spans="1:8" ht="23.25" customHeight="1">
      <c r="A2" s="236" t="s">
        <v>348</v>
      </c>
      <c r="B2" s="236"/>
      <c r="C2" s="236"/>
      <c r="D2" s="236"/>
      <c r="E2" s="236"/>
      <c r="F2" s="236"/>
      <c r="G2" s="236"/>
      <c r="H2" s="236"/>
    </row>
    <row r="3" spans="1:8" ht="15" customHeight="1">
      <c r="A3" s="237" t="s">
        <v>349</v>
      </c>
      <c r="B3" s="237"/>
      <c r="C3" s="237"/>
      <c r="D3" s="237"/>
      <c r="E3" s="237"/>
      <c r="F3" s="237"/>
      <c r="G3" s="237"/>
      <c r="H3" s="237"/>
    </row>
    <row r="4" spans="1:8" ht="21" customHeight="1">
      <c r="A4" s="219" t="s">
        <v>334</v>
      </c>
      <c r="B4" s="219"/>
      <c r="C4" s="239" t="s">
        <v>4</v>
      </c>
      <c r="D4" s="240"/>
      <c r="E4" s="240"/>
      <c r="F4" s="240"/>
      <c r="G4" s="240"/>
      <c r="H4" s="241"/>
    </row>
    <row r="5" spans="1:8" ht="21" customHeight="1">
      <c r="A5" s="220" t="s">
        <v>350</v>
      </c>
      <c r="B5" s="229" t="s">
        <v>351</v>
      </c>
      <c r="C5" s="219" t="s">
        <v>352</v>
      </c>
      <c r="D5" s="219"/>
      <c r="E5" s="219"/>
      <c r="F5" s="238" t="s">
        <v>353</v>
      </c>
      <c r="G5" s="219"/>
      <c r="H5" s="219"/>
    </row>
    <row r="6" spans="1:8" ht="21" customHeight="1">
      <c r="A6" s="221"/>
      <c r="B6" s="230"/>
      <c r="C6" s="219"/>
      <c r="D6" s="219"/>
      <c r="E6" s="219"/>
      <c r="F6" s="133" t="s">
        <v>354</v>
      </c>
      <c r="G6" s="134" t="s">
        <v>355</v>
      </c>
      <c r="H6" s="134" t="s">
        <v>356</v>
      </c>
    </row>
    <row r="7" spans="1:8" ht="21" customHeight="1">
      <c r="A7" s="221"/>
      <c r="B7" s="130" t="s">
        <v>357</v>
      </c>
      <c r="C7" s="239" t="s">
        <v>358</v>
      </c>
      <c r="D7" s="240" t="s">
        <v>359</v>
      </c>
      <c r="E7" s="241"/>
      <c r="F7" s="135">
        <f aca="true" t="shared" si="0" ref="F7:F15">SUM(G7,H7)</f>
        <v>1.1</v>
      </c>
      <c r="G7" s="136">
        <v>1.1</v>
      </c>
      <c r="H7" s="136">
        <v>0</v>
      </c>
    </row>
    <row r="8" spans="1:8" ht="21" customHeight="1">
      <c r="A8" s="221"/>
      <c r="B8" s="130" t="s">
        <v>360</v>
      </c>
      <c r="C8" s="239" t="s">
        <v>361</v>
      </c>
      <c r="D8" s="240" t="s">
        <v>362</v>
      </c>
      <c r="E8" s="241"/>
      <c r="F8" s="135">
        <f t="shared" si="0"/>
        <v>15</v>
      </c>
      <c r="G8" s="137">
        <v>15</v>
      </c>
      <c r="H8" s="137">
        <v>0</v>
      </c>
    </row>
    <row r="9" spans="1:8" ht="21" customHeight="1">
      <c r="A9" s="221"/>
      <c r="B9" s="130" t="s">
        <v>363</v>
      </c>
      <c r="C9" s="239" t="s">
        <v>364</v>
      </c>
      <c r="D9" s="240" t="s">
        <v>365</v>
      </c>
      <c r="E9" s="241"/>
      <c r="F9" s="135">
        <f t="shared" si="0"/>
        <v>5</v>
      </c>
      <c r="G9" s="137">
        <v>5</v>
      </c>
      <c r="H9" s="137">
        <v>0</v>
      </c>
    </row>
    <row r="10" spans="1:8" ht="21" customHeight="1">
      <c r="A10" s="221"/>
      <c r="B10" s="130" t="s">
        <v>366</v>
      </c>
      <c r="C10" s="239" t="s">
        <v>367</v>
      </c>
      <c r="D10" s="240" t="s">
        <v>368</v>
      </c>
      <c r="E10" s="241"/>
      <c r="F10" s="135">
        <f t="shared" si="0"/>
        <v>15</v>
      </c>
      <c r="G10" s="137">
        <v>15</v>
      </c>
      <c r="H10" s="137">
        <v>0</v>
      </c>
    </row>
    <row r="11" spans="1:8" ht="21" customHeight="1">
      <c r="A11" s="221"/>
      <c r="B11" s="130" t="s">
        <v>369</v>
      </c>
      <c r="C11" s="239" t="s">
        <v>370</v>
      </c>
      <c r="D11" s="240" t="s">
        <v>371</v>
      </c>
      <c r="E11" s="241"/>
      <c r="F11" s="135">
        <f t="shared" si="0"/>
        <v>31.72</v>
      </c>
      <c r="G11" s="137">
        <v>31.72</v>
      </c>
      <c r="H11" s="137">
        <v>0</v>
      </c>
    </row>
    <row r="12" spans="1:8" ht="21" customHeight="1">
      <c r="A12" s="221"/>
      <c r="B12" s="130" t="s">
        <v>372</v>
      </c>
      <c r="C12" s="239" t="s">
        <v>373</v>
      </c>
      <c r="D12" s="240" t="s">
        <v>374</v>
      </c>
      <c r="E12" s="241"/>
      <c r="F12" s="135">
        <f t="shared" si="0"/>
        <v>34.56</v>
      </c>
      <c r="G12" s="137">
        <v>34.56</v>
      </c>
      <c r="H12" s="137">
        <v>0</v>
      </c>
    </row>
    <row r="13" spans="1:8" ht="21" customHeight="1">
      <c r="A13" s="221"/>
      <c r="B13" s="130" t="s">
        <v>375</v>
      </c>
      <c r="C13" s="239" t="s">
        <v>376</v>
      </c>
      <c r="D13" s="240" t="s">
        <v>377</v>
      </c>
      <c r="E13" s="241"/>
      <c r="F13" s="135">
        <f t="shared" si="0"/>
        <v>7</v>
      </c>
      <c r="G13" s="137">
        <v>7</v>
      </c>
      <c r="H13" s="137">
        <v>0</v>
      </c>
    </row>
    <row r="14" spans="1:8" ht="21" customHeight="1">
      <c r="A14" s="221"/>
      <c r="B14" s="132" t="s">
        <v>378</v>
      </c>
      <c r="C14" s="239" t="s">
        <v>379</v>
      </c>
      <c r="D14" s="240" t="s">
        <v>380</v>
      </c>
      <c r="E14" s="241"/>
      <c r="F14" s="135">
        <f t="shared" si="0"/>
        <v>5</v>
      </c>
      <c r="G14" s="138">
        <v>5</v>
      </c>
      <c r="H14" s="138">
        <v>0</v>
      </c>
    </row>
    <row r="15" spans="1:8" ht="21" customHeight="1">
      <c r="A15" s="221"/>
      <c r="B15" s="243" t="s">
        <v>381</v>
      </c>
      <c r="C15" s="244"/>
      <c r="D15" s="244"/>
      <c r="E15" s="238"/>
      <c r="F15" s="139">
        <f t="shared" si="0"/>
        <v>114.38</v>
      </c>
      <c r="G15" s="140">
        <f>SUM(G7:G14)</f>
        <v>114.38</v>
      </c>
      <c r="H15" s="140">
        <f>SUM(H7:H14)</f>
        <v>0</v>
      </c>
    </row>
    <row r="16" spans="1:8" ht="61.5" customHeight="1">
      <c r="A16" s="131" t="s">
        <v>382</v>
      </c>
      <c r="B16" s="224" t="s">
        <v>15</v>
      </c>
      <c r="C16" s="225"/>
      <c r="D16" s="225"/>
      <c r="E16" s="225"/>
      <c r="F16" s="225"/>
      <c r="G16" s="225"/>
      <c r="H16" s="226"/>
    </row>
    <row r="17" spans="1:8" ht="21" customHeight="1">
      <c r="A17" s="222" t="s">
        <v>383</v>
      </c>
      <c r="B17" s="141" t="s">
        <v>384</v>
      </c>
      <c r="C17" s="131" t="s">
        <v>385</v>
      </c>
      <c r="D17" s="243" t="s">
        <v>386</v>
      </c>
      <c r="E17" s="244"/>
      <c r="F17" s="244"/>
      <c r="G17" s="219" t="s">
        <v>387</v>
      </c>
      <c r="H17" s="219"/>
    </row>
    <row r="18" spans="1:8" ht="21" customHeight="1">
      <c r="A18" s="222"/>
      <c r="B18" s="222" t="s">
        <v>388</v>
      </c>
      <c r="C18" s="231" t="s">
        <v>389</v>
      </c>
      <c r="D18" s="142" t="s">
        <v>390</v>
      </c>
      <c r="E18" s="227" t="s">
        <v>391</v>
      </c>
      <c r="F18" s="228"/>
      <c r="G18" s="242" t="s">
        <v>392</v>
      </c>
      <c r="H18" s="242" t="s">
        <v>393</v>
      </c>
    </row>
    <row r="19" spans="1:8" ht="21" customHeight="1">
      <c r="A19" s="222"/>
      <c r="B19" s="222"/>
      <c r="C19" s="232"/>
      <c r="D19" s="142" t="s">
        <v>394</v>
      </c>
      <c r="E19" s="227" t="s">
        <v>395</v>
      </c>
      <c r="F19" s="228"/>
      <c r="G19" s="242" t="s">
        <v>396</v>
      </c>
      <c r="H19" s="242"/>
    </row>
    <row r="20" spans="1:8" ht="21" customHeight="1">
      <c r="A20" s="222"/>
      <c r="B20" s="222"/>
      <c r="C20" s="234"/>
      <c r="D20" s="142" t="s">
        <v>397</v>
      </c>
      <c r="E20" s="235" t="s">
        <v>398</v>
      </c>
      <c r="F20" s="235"/>
      <c r="G20" s="242" t="s">
        <v>399</v>
      </c>
      <c r="H20" s="242"/>
    </row>
    <row r="21" spans="1:8" ht="21" customHeight="1">
      <c r="A21" s="222"/>
      <c r="B21" s="222"/>
      <c r="C21" s="231" t="s">
        <v>400</v>
      </c>
      <c r="D21" s="142" t="s">
        <v>390</v>
      </c>
      <c r="E21" s="235" t="s">
        <v>401</v>
      </c>
      <c r="F21" s="235"/>
      <c r="G21" s="242" t="s">
        <v>402</v>
      </c>
      <c r="H21" s="242"/>
    </row>
    <row r="22" spans="1:8" ht="21" customHeight="1">
      <c r="A22" s="222"/>
      <c r="B22" s="222"/>
      <c r="C22" s="232"/>
      <c r="D22" s="142" t="s">
        <v>394</v>
      </c>
      <c r="E22" s="235" t="s">
        <v>403</v>
      </c>
      <c r="F22" s="235"/>
      <c r="G22" s="242" t="s">
        <v>402</v>
      </c>
      <c r="H22" s="242"/>
    </row>
    <row r="23" spans="1:8" ht="21" customHeight="1">
      <c r="A23" s="222"/>
      <c r="B23" s="222"/>
      <c r="C23" s="234"/>
      <c r="D23" s="142" t="s">
        <v>397</v>
      </c>
      <c r="E23" s="235" t="s">
        <v>404</v>
      </c>
      <c r="F23" s="235"/>
      <c r="G23" s="242" t="s">
        <v>402</v>
      </c>
      <c r="H23" s="242"/>
    </row>
    <row r="24" spans="1:8" ht="21" customHeight="1">
      <c r="A24" s="222"/>
      <c r="B24" s="222"/>
      <c r="C24" s="231" t="s">
        <v>405</v>
      </c>
      <c r="D24" s="142" t="s">
        <v>390</v>
      </c>
      <c r="E24" s="235" t="s">
        <v>406</v>
      </c>
      <c r="F24" s="235"/>
      <c r="G24" s="242" t="s">
        <v>407</v>
      </c>
      <c r="H24" s="242"/>
    </row>
    <row r="25" spans="1:8" ht="21" customHeight="1">
      <c r="A25" s="222"/>
      <c r="B25" s="222"/>
      <c r="C25" s="232"/>
      <c r="D25" s="142" t="s">
        <v>394</v>
      </c>
      <c r="E25" s="235" t="s">
        <v>408</v>
      </c>
      <c r="F25" s="235"/>
      <c r="G25" s="242" t="s">
        <v>402</v>
      </c>
      <c r="H25" s="242"/>
    </row>
    <row r="26" spans="1:8" ht="21" customHeight="1">
      <c r="A26" s="222"/>
      <c r="B26" s="222"/>
      <c r="C26" s="234"/>
      <c r="D26" s="142" t="s">
        <v>397</v>
      </c>
      <c r="E26" s="235" t="s">
        <v>15</v>
      </c>
      <c r="F26" s="235"/>
      <c r="G26" s="242" t="s">
        <v>15</v>
      </c>
      <c r="H26" s="242"/>
    </row>
    <row r="27" spans="1:8" ht="21" customHeight="1">
      <c r="A27" s="222"/>
      <c r="B27" s="222"/>
      <c r="C27" s="231" t="s">
        <v>409</v>
      </c>
      <c r="D27" s="142" t="s">
        <v>390</v>
      </c>
      <c r="E27" s="235" t="s">
        <v>15</v>
      </c>
      <c r="F27" s="235"/>
      <c r="G27" s="242" t="s">
        <v>15</v>
      </c>
      <c r="H27" s="242"/>
    </row>
    <row r="28" spans="1:8" ht="21" customHeight="1">
      <c r="A28" s="222"/>
      <c r="B28" s="222"/>
      <c r="C28" s="232"/>
      <c r="D28" s="142" t="s">
        <v>394</v>
      </c>
      <c r="E28" s="235" t="s">
        <v>15</v>
      </c>
      <c r="F28" s="235"/>
      <c r="G28" s="242" t="s">
        <v>15</v>
      </c>
      <c r="H28" s="242"/>
    </row>
    <row r="29" spans="1:8" ht="21" customHeight="1">
      <c r="A29" s="222"/>
      <c r="B29" s="222"/>
      <c r="C29" s="234"/>
      <c r="D29" s="142" t="s">
        <v>397</v>
      </c>
      <c r="E29" s="235" t="s">
        <v>15</v>
      </c>
      <c r="F29" s="235"/>
      <c r="G29" s="242" t="s">
        <v>15</v>
      </c>
      <c r="H29" s="242"/>
    </row>
    <row r="30" spans="1:8" ht="21" customHeight="1">
      <c r="A30" s="222"/>
      <c r="B30" s="222" t="s">
        <v>410</v>
      </c>
      <c r="C30" s="231" t="s">
        <v>411</v>
      </c>
      <c r="D30" s="142" t="s">
        <v>390</v>
      </c>
      <c r="E30" s="235" t="s">
        <v>15</v>
      </c>
      <c r="F30" s="235"/>
      <c r="G30" s="242" t="s">
        <v>15</v>
      </c>
      <c r="H30" s="242"/>
    </row>
    <row r="31" spans="1:8" ht="21" customHeight="1">
      <c r="A31" s="222"/>
      <c r="B31" s="222"/>
      <c r="C31" s="232"/>
      <c r="D31" s="142" t="s">
        <v>394</v>
      </c>
      <c r="E31" s="235" t="s">
        <v>15</v>
      </c>
      <c r="F31" s="235"/>
      <c r="G31" s="242" t="s">
        <v>15</v>
      </c>
      <c r="H31" s="242"/>
    </row>
    <row r="32" spans="1:8" ht="21" customHeight="1">
      <c r="A32" s="222"/>
      <c r="B32" s="222"/>
      <c r="C32" s="234"/>
      <c r="D32" s="142" t="s">
        <v>397</v>
      </c>
      <c r="E32" s="235" t="s">
        <v>15</v>
      </c>
      <c r="F32" s="235"/>
      <c r="G32" s="242" t="s">
        <v>15</v>
      </c>
      <c r="H32" s="242"/>
    </row>
    <row r="33" spans="1:8" ht="21" customHeight="1">
      <c r="A33" s="222"/>
      <c r="B33" s="222"/>
      <c r="C33" s="231" t="s">
        <v>412</v>
      </c>
      <c r="D33" s="142" t="s">
        <v>390</v>
      </c>
      <c r="E33" s="235" t="s">
        <v>413</v>
      </c>
      <c r="F33" s="235"/>
      <c r="G33" s="242" t="s">
        <v>402</v>
      </c>
      <c r="H33" s="242"/>
    </row>
    <row r="34" spans="1:8" ht="21" customHeight="1">
      <c r="A34" s="222"/>
      <c r="B34" s="222"/>
      <c r="C34" s="232"/>
      <c r="D34" s="142" t="s">
        <v>394</v>
      </c>
      <c r="E34" s="235" t="s">
        <v>414</v>
      </c>
      <c r="F34" s="235"/>
      <c r="G34" s="242" t="s">
        <v>402</v>
      </c>
      <c r="H34" s="242"/>
    </row>
    <row r="35" spans="1:8" ht="21" customHeight="1">
      <c r="A35" s="222"/>
      <c r="B35" s="222"/>
      <c r="C35" s="234"/>
      <c r="D35" s="142" t="s">
        <v>397</v>
      </c>
      <c r="E35" s="235" t="s">
        <v>415</v>
      </c>
      <c r="F35" s="235"/>
      <c r="G35" s="242" t="s">
        <v>402</v>
      </c>
      <c r="H35" s="242"/>
    </row>
    <row r="36" spans="1:8" ht="21" customHeight="1">
      <c r="A36" s="222"/>
      <c r="B36" s="222"/>
      <c r="C36" s="231" t="s">
        <v>416</v>
      </c>
      <c r="D36" s="142" t="s">
        <v>390</v>
      </c>
      <c r="E36" s="235" t="s">
        <v>417</v>
      </c>
      <c r="F36" s="235"/>
      <c r="G36" s="242" t="s">
        <v>402</v>
      </c>
      <c r="H36" s="242"/>
    </row>
    <row r="37" spans="1:8" ht="21" customHeight="1">
      <c r="A37" s="222"/>
      <c r="B37" s="222"/>
      <c r="C37" s="232"/>
      <c r="D37" s="142" t="s">
        <v>394</v>
      </c>
      <c r="E37" s="235" t="s">
        <v>418</v>
      </c>
      <c r="F37" s="235"/>
      <c r="G37" s="242" t="s">
        <v>419</v>
      </c>
      <c r="H37" s="242"/>
    </row>
    <row r="38" spans="1:8" ht="21" customHeight="1">
      <c r="A38" s="222"/>
      <c r="B38" s="222"/>
      <c r="C38" s="234"/>
      <c r="D38" s="142" t="s">
        <v>397</v>
      </c>
      <c r="E38" s="235" t="s">
        <v>15</v>
      </c>
      <c r="F38" s="235"/>
      <c r="G38" s="242" t="s">
        <v>15</v>
      </c>
      <c r="H38" s="242"/>
    </row>
    <row r="39" spans="1:8" ht="21" customHeight="1">
      <c r="A39" s="222"/>
      <c r="B39" s="222"/>
      <c r="C39" s="231" t="s">
        <v>420</v>
      </c>
      <c r="D39" s="142" t="s">
        <v>390</v>
      </c>
      <c r="E39" s="235" t="s">
        <v>15</v>
      </c>
      <c r="F39" s="235"/>
      <c r="G39" s="242" t="s">
        <v>15</v>
      </c>
      <c r="H39" s="242"/>
    </row>
    <row r="40" spans="1:8" ht="21" customHeight="1">
      <c r="A40" s="222"/>
      <c r="B40" s="222"/>
      <c r="C40" s="232"/>
      <c r="D40" s="142" t="s">
        <v>394</v>
      </c>
      <c r="E40" s="235" t="s">
        <v>15</v>
      </c>
      <c r="F40" s="235"/>
      <c r="G40" s="242" t="s">
        <v>15</v>
      </c>
      <c r="H40" s="242"/>
    </row>
    <row r="41" spans="1:8" ht="21" customHeight="1">
      <c r="A41" s="222"/>
      <c r="B41" s="223"/>
      <c r="C41" s="233"/>
      <c r="D41" s="142" t="s">
        <v>397</v>
      </c>
      <c r="E41" s="235" t="s">
        <v>15</v>
      </c>
      <c r="F41" s="235"/>
      <c r="G41" s="242" t="s">
        <v>15</v>
      </c>
      <c r="H41" s="242"/>
    </row>
    <row r="42" spans="1:8" ht="21" customHeight="1">
      <c r="A42" s="221"/>
      <c r="B42" s="219" t="s">
        <v>421</v>
      </c>
      <c r="C42" s="219" t="s">
        <v>422</v>
      </c>
      <c r="D42" s="142" t="s">
        <v>390</v>
      </c>
      <c r="E42" s="235" t="s">
        <v>423</v>
      </c>
      <c r="F42" s="235"/>
      <c r="G42" s="242" t="s">
        <v>424</v>
      </c>
      <c r="H42" s="242"/>
    </row>
    <row r="43" spans="1:8" ht="21" customHeight="1">
      <c r="A43" s="221"/>
      <c r="B43" s="219"/>
      <c r="C43" s="219"/>
      <c r="D43" s="142" t="s">
        <v>394</v>
      </c>
      <c r="E43" s="235" t="s">
        <v>15</v>
      </c>
      <c r="F43" s="235"/>
      <c r="G43" s="242" t="s">
        <v>15</v>
      </c>
      <c r="H43" s="242"/>
    </row>
    <row r="44" spans="1:8" ht="21" customHeight="1">
      <c r="A44" s="221"/>
      <c r="B44" s="219"/>
      <c r="C44" s="219"/>
      <c r="D44" s="143" t="s">
        <v>397</v>
      </c>
      <c r="E44" s="235" t="s">
        <v>15</v>
      </c>
      <c r="F44" s="235"/>
      <c r="G44" s="242" t="s">
        <v>15</v>
      </c>
      <c r="H44" s="242"/>
    </row>
    <row r="45" spans="5:8" ht="14.25">
      <c r="E45" s="144"/>
      <c r="F45" s="144"/>
      <c r="G45" s="144"/>
      <c r="H45" s="144"/>
    </row>
  </sheetData>
  <sheetProtection/>
  <mergeCells count="87">
    <mergeCell ref="G21:H21"/>
    <mergeCell ref="G22:H22"/>
    <mergeCell ref="G23:H23"/>
    <mergeCell ref="G24:H24"/>
    <mergeCell ref="G37:H37"/>
    <mergeCell ref="G38:H38"/>
    <mergeCell ref="G39:H39"/>
    <mergeCell ref="C14:E14"/>
    <mergeCell ref="B15:E15"/>
    <mergeCell ref="D17:F17"/>
    <mergeCell ref="G17:H17"/>
    <mergeCell ref="G18:H18"/>
    <mergeCell ref="G19:H19"/>
    <mergeCell ref="G20:H20"/>
    <mergeCell ref="G33:H33"/>
    <mergeCell ref="G34:H34"/>
    <mergeCell ref="G35:H35"/>
    <mergeCell ref="G36:H36"/>
    <mergeCell ref="G29:H29"/>
    <mergeCell ref="G30:H30"/>
    <mergeCell ref="G31:H31"/>
    <mergeCell ref="G32:H32"/>
    <mergeCell ref="G25:H25"/>
    <mergeCell ref="G26:H26"/>
    <mergeCell ref="G27:H27"/>
    <mergeCell ref="G28:H28"/>
    <mergeCell ref="E24:F24"/>
    <mergeCell ref="E20:F20"/>
    <mergeCell ref="E21:F21"/>
    <mergeCell ref="E22:F22"/>
    <mergeCell ref="E23:F23"/>
    <mergeCell ref="G44:H44"/>
    <mergeCell ref="E25:F25"/>
    <mergeCell ref="E32:F32"/>
    <mergeCell ref="E28:F28"/>
    <mergeCell ref="E26:F26"/>
    <mergeCell ref="E27:F27"/>
    <mergeCell ref="E29:F29"/>
    <mergeCell ref="E30:F30"/>
    <mergeCell ref="E31:F31"/>
    <mergeCell ref="E33:F33"/>
    <mergeCell ref="G41:H41"/>
    <mergeCell ref="G40:H40"/>
    <mergeCell ref="G42:H42"/>
    <mergeCell ref="G43:H43"/>
    <mergeCell ref="C10:E10"/>
    <mergeCell ref="C11:E11"/>
    <mergeCell ref="C12:E12"/>
    <mergeCell ref="C13:E13"/>
    <mergeCell ref="E43:F43"/>
    <mergeCell ref="E44:F44"/>
    <mergeCell ref="A2:H2"/>
    <mergeCell ref="A3:H3"/>
    <mergeCell ref="F5:H5"/>
    <mergeCell ref="C5:E6"/>
    <mergeCell ref="C4:H4"/>
    <mergeCell ref="C7:E7"/>
    <mergeCell ref="C8:E8"/>
    <mergeCell ref="C9:E9"/>
    <mergeCell ref="E40:F40"/>
    <mergeCell ref="E42:F42"/>
    <mergeCell ref="E34:F34"/>
    <mergeCell ref="E35:F35"/>
    <mergeCell ref="E36:F36"/>
    <mergeCell ref="E37:F37"/>
    <mergeCell ref="E38:F38"/>
    <mergeCell ref="E39:F39"/>
    <mergeCell ref="A4:B4"/>
    <mergeCell ref="B5:B6"/>
    <mergeCell ref="C42:C44"/>
    <mergeCell ref="C39:C41"/>
    <mergeCell ref="C36:C38"/>
    <mergeCell ref="C33:C35"/>
    <mergeCell ref="C21:C23"/>
    <mergeCell ref="C18:C20"/>
    <mergeCell ref="C30:C32"/>
    <mergeCell ref="C27:C29"/>
    <mergeCell ref="B42:B44"/>
    <mergeCell ref="A5:A15"/>
    <mergeCell ref="A17:A44"/>
    <mergeCell ref="B18:B29"/>
    <mergeCell ref="B30:B41"/>
    <mergeCell ref="B16:H16"/>
    <mergeCell ref="E18:F18"/>
    <mergeCell ref="E19:F19"/>
    <mergeCell ref="C24:C26"/>
    <mergeCell ref="E41:F41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E19" sqref="E18:E19"/>
    </sheetView>
  </sheetViews>
  <sheetFormatPr defaultColWidth="9.33203125" defaultRowHeight="11.25"/>
  <cols>
    <col min="1" max="1" width="45" style="0" customWidth="1"/>
    <col min="4" max="4" width="17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.25">
      <c r="A2" s="248" t="s">
        <v>425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 t="s">
        <v>5</v>
      </c>
    </row>
    <row r="4" spans="1:12" ht="12">
      <c r="A4" s="246" t="s">
        <v>426</v>
      </c>
      <c r="B4" s="246" t="s">
        <v>427</v>
      </c>
      <c r="C4" s="246"/>
      <c r="D4" s="246"/>
      <c r="E4" s="246" t="s">
        <v>428</v>
      </c>
      <c r="F4" s="246" t="s">
        <v>429</v>
      </c>
      <c r="G4" s="246" t="s">
        <v>430</v>
      </c>
      <c r="H4" s="246" t="s">
        <v>430</v>
      </c>
      <c r="I4" s="246" t="s">
        <v>430</v>
      </c>
      <c r="J4" s="246" t="s">
        <v>430</v>
      </c>
      <c r="K4" s="246" t="s">
        <v>430</v>
      </c>
      <c r="L4" s="246" t="s">
        <v>430</v>
      </c>
    </row>
    <row r="5" spans="1:12" ht="12">
      <c r="A5" s="246"/>
      <c r="B5" s="246" t="s">
        <v>431</v>
      </c>
      <c r="C5" s="246" t="s">
        <v>355</v>
      </c>
      <c r="D5" s="246" t="s">
        <v>356</v>
      </c>
      <c r="E5" s="246"/>
      <c r="F5" s="246"/>
      <c r="G5" s="246" t="s">
        <v>432</v>
      </c>
      <c r="H5" s="246" t="s">
        <v>432</v>
      </c>
      <c r="I5" s="245" t="s">
        <v>410</v>
      </c>
      <c r="J5" s="245" t="s">
        <v>410</v>
      </c>
      <c r="K5" s="245" t="s">
        <v>422</v>
      </c>
      <c r="L5" s="245" t="s">
        <v>422</v>
      </c>
    </row>
    <row r="6" spans="1:12" ht="12">
      <c r="A6" s="247"/>
      <c r="B6" s="247"/>
      <c r="C6" s="247"/>
      <c r="D6" s="247"/>
      <c r="E6" s="247"/>
      <c r="F6" s="247"/>
      <c r="G6" s="147" t="s">
        <v>386</v>
      </c>
      <c r="H6" s="148" t="s">
        <v>433</v>
      </c>
      <c r="I6" s="148" t="s">
        <v>386</v>
      </c>
      <c r="J6" s="148" t="s">
        <v>433</v>
      </c>
      <c r="K6" s="148" t="s">
        <v>386</v>
      </c>
      <c r="L6" s="148" t="s">
        <v>433</v>
      </c>
    </row>
    <row r="7" spans="1:12" ht="17.25" customHeight="1">
      <c r="A7" s="149" t="s">
        <v>15</v>
      </c>
      <c r="B7" s="150" t="s">
        <v>15</v>
      </c>
      <c r="C7" s="150" t="s">
        <v>15</v>
      </c>
      <c r="D7" s="150" t="e">
        <f aca="true" t="shared" si="0" ref="D7:D16">B7-C7</f>
        <v>#VALUE!</v>
      </c>
      <c r="E7" s="149"/>
      <c r="F7" s="149" t="s">
        <v>15</v>
      </c>
      <c r="G7" s="149" t="s">
        <v>15</v>
      </c>
      <c r="H7" s="149" t="s">
        <v>15</v>
      </c>
      <c r="I7" s="149" t="s">
        <v>15</v>
      </c>
      <c r="J7" s="149" t="s">
        <v>15</v>
      </c>
      <c r="K7" s="149" t="s">
        <v>15</v>
      </c>
      <c r="L7" s="149" t="s">
        <v>15</v>
      </c>
    </row>
    <row r="8" spans="1:12" ht="17.25" customHeight="1">
      <c r="A8" s="149" t="s">
        <v>15</v>
      </c>
      <c r="B8" s="150" t="s">
        <v>15</v>
      </c>
      <c r="C8" s="150" t="s">
        <v>15</v>
      </c>
      <c r="D8" s="150" t="e">
        <f t="shared" si="0"/>
        <v>#VALUE!</v>
      </c>
      <c r="E8" s="149"/>
      <c r="F8" s="149" t="s">
        <v>15</v>
      </c>
      <c r="G8" s="149" t="s">
        <v>15</v>
      </c>
      <c r="H8" s="149" t="s">
        <v>15</v>
      </c>
      <c r="I8" s="149" t="s">
        <v>15</v>
      </c>
      <c r="J8" s="149" t="s">
        <v>15</v>
      </c>
      <c r="K8" s="149" t="s">
        <v>15</v>
      </c>
      <c r="L8" s="149" t="s">
        <v>15</v>
      </c>
    </row>
    <row r="9" spans="1:12" ht="17.25" customHeight="1">
      <c r="A9" s="149" t="s">
        <v>15</v>
      </c>
      <c r="B9" s="150" t="s">
        <v>15</v>
      </c>
      <c r="C9" s="150" t="s">
        <v>15</v>
      </c>
      <c r="D9" s="150" t="e">
        <f t="shared" si="0"/>
        <v>#VALUE!</v>
      </c>
      <c r="E9" s="149"/>
      <c r="F9" s="149" t="s">
        <v>15</v>
      </c>
      <c r="G9" s="149" t="s">
        <v>15</v>
      </c>
      <c r="H9" s="149" t="s">
        <v>15</v>
      </c>
      <c r="I9" s="149" t="s">
        <v>15</v>
      </c>
      <c r="J9" s="149" t="s">
        <v>15</v>
      </c>
      <c r="K9" s="149" t="s">
        <v>15</v>
      </c>
      <c r="L9" s="149" t="s">
        <v>15</v>
      </c>
    </row>
    <row r="10" spans="1:12" ht="17.25" customHeight="1">
      <c r="A10" s="149" t="s">
        <v>15</v>
      </c>
      <c r="B10" s="150" t="s">
        <v>15</v>
      </c>
      <c r="C10" s="150" t="s">
        <v>15</v>
      </c>
      <c r="D10" s="150" t="e">
        <f t="shared" si="0"/>
        <v>#VALUE!</v>
      </c>
      <c r="E10" s="149"/>
      <c r="F10" s="149" t="s">
        <v>15</v>
      </c>
      <c r="G10" s="149" t="s">
        <v>15</v>
      </c>
      <c r="H10" s="149" t="s">
        <v>15</v>
      </c>
      <c r="I10" s="149" t="s">
        <v>15</v>
      </c>
      <c r="J10" s="149" t="s">
        <v>15</v>
      </c>
      <c r="K10" s="149" t="s">
        <v>15</v>
      </c>
      <c r="L10" s="149" t="s">
        <v>15</v>
      </c>
    </row>
    <row r="11" spans="1:12" ht="17.25" customHeight="1">
      <c r="A11" s="149" t="s">
        <v>15</v>
      </c>
      <c r="B11" s="150" t="s">
        <v>15</v>
      </c>
      <c r="C11" s="150" t="s">
        <v>15</v>
      </c>
      <c r="D11" s="150" t="e">
        <f t="shared" si="0"/>
        <v>#VALUE!</v>
      </c>
      <c r="E11" s="149"/>
      <c r="F11" s="149" t="s">
        <v>15</v>
      </c>
      <c r="G11" s="149" t="s">
        <v>15</v>
      </c>
      <c r="H11" s="149" t="s">
        <v>15</v>
      </c>
      <c r="I11" s="149" t="s">
        <v>15</v>
      </c>
      <c r="J11" s="149" t="s">
        <v>15</v>
      </c>
      <c r="K11" s="149" t="s">
        <v>15</v>
      </c>
      <c r="L11" s="149" t="s">
        <v>15</v>
      </c>
    </row>
    <row r="12" spans="1:12" ht="17.25" customHeight="1">
      <c r="A12" s="149" t="s">
        <v>15</v>
      </c>
      <c r="B12" s="150" t="s">
        <v>15</v>
      </c>
      <c r="C12" s="150" t="s">
        <v>15</v>
      </c>
      <c r="D12" s="150" t="e">
        <f t="shared" si="0"/>
        <v>#VALUE!</v>
      </c>
      <c r="E12" s="149"/>
      <c r="F12" s="149" t="s">
        <v>15</v>
      </c>
      <c r="G12" s="149" t="s">
        <v>15</v>
      </c>
      <c r="H12" s="149" t="s">
        <v>15</v>
      </c>
      <c r="I12" s="149" t="s">
        <v>15</v>
      </c>
      <c r="J12" s="149" t="s">
        <v>15</v>
      </c>
      <c r="K12" s="149" t="s">
        <v>15</v>
      </c>
      <c r="L12" s="149" t="s">
        <v>15</v>
      </c>
    </row>
    <row r="13" spans="1:12" ht="17.25" customHeight="1">
      <c r="A13" s="149" t="s">
        <v>15</v>
      </c>
      <c r="B13" s="150" t="s">
        <v>15</v>
      </c>
      <c r="C13" s="150" t="s">
        <v>15</v>
      </c>
      <c r="D13" s="150" t="e">
        <f t="shared" si="0"/>
        <v>#VALUE!</v>
      </c>
      <c r="E13" s="149"/>
      <c r="F13" s="149" t="s">
        <v>15</v>
      </c>
      <c r="G13" s="149" t="s">
        <v>15</v>
      </c>
      <c r="H13" s="149" t="s">
        <v>15</v>
      </c>
      <c r="I13" s="149" t="s">
        <v>15</v>
      </c>
      <c r="J13" s="149" t="s">
        <v>15</v>
      </c>
      <c r="K13" s="149" t="s">
        <v>15</v>
      </c>
      <c r="L13" s="149" t="s">
        <v>15</v>
      </c>
    </row>
    <row r="14" spans="1:12" ht="17.25" customHeight="1">
      <c r="A14" s="149" t="s">
        <v>15</v>
      </c>
      <c r="B14" s="150" t="s">
        <v>15</v>
      </c>
      <c r="C14" s="150" t="s">
        <v>15</v>
      </c>
      <c r="D14" s="150" t="e">
        <f t="shared" si="0"/>
        <v>#VALUE!</v>
      </c>
      <c r="E14" s="149"/>
      <c r="F14" s="149" t="s">
        <v>15</v>
      </c>
      <c r="G14" s="149" t="s">
        <v>15</v>
      </c>
      <c r="H14" s="149" t="s">
        <v>15</v>
      </c>
      <c r="I14" s="149" t="s">
        <v>15</v>
      </c>
      <c r="J14" s="149" t="s">
        <v>15</v>
      </c>
      <c r="K14" s="149" t="s">
        <v>15</v>
      </c>
      <c r="L14" s="149" t="s">
        <v>15</v>
      </c>
    </row>
    <row r="15" spans="1:12" ht="17.25" customHeight="1">
      <c r="A15" s="149" t="s">
        <v>15</v>
      </c>
      <c r="B15" s="150" t="s">
        <v>15</v>
      </c>
      <c r="C15" s="150" t="s">
        <v>15</v>
      </c>
      <c r="D15" s="150" t="e">
        <f t="shared" si="0"/>
        <v>#VALUE!</v>
      </c>
      <c r="E15" s="149"/>
      <c r="F15" s="149" t="s">
        <v>15</v>
      </c>
      <c r="G15" s="149" t="s">
        <v>15</v>
      </c>
      <c r="H15" s="149" t="s">
        <v>15</v>
      </c>
      <c r="I15" s="149" t="s">
        <v>15</v>
      </c>
      <c r="J15" s="149" t="s">
        <v>15</v>
      </c>
      <c r="K15" s="149" t="s">
        <v>15</v>
      </c>
      <c r="L15" s="149" t="s">
        <v>15</v>
      </c>
    </row>
    <row r="16" spans="1:12" ht="17.25" customHeight="1">
      <c r="A16" s="149" t="s">
        <v>15</v>
      </c>
      <c r="B16" s="150" t="s">
        <v>15</v>
      </c>
      <c r="C16" s="150" t="s">
        <v>15</v>
      </c>
      <c r="D16" s="150" t="e">
        <f t="shared" si="0"/>
        <v>#VALUE!</v>
      </c>
      <c r="E16" s="149"/>
      <c r="F16" s="149" t="s">
        <v>15</v>
      </c>
      <c r="G16" s="149" t="s">
        <v>15</v>
      </c>
      <c r="H16" s="149" t="s">
        <v>15</v>
      </c>
      <c r="I16" s="149" t="s">
        <v>15</v>
      </c>
      <c r="J16" s="149" t="s">
        <v>15</v>
      </c>
      <c r="K16" s="149" t="s">
        <v>15</v>
      </c>
      <c r="L16" s="149" t="s">
        <v>15</v>
      </c>
    </row>
  </sheetData>
  <sheetProtection/>
  <mergeCells count="12">
    <mergeCell ref="A2:L2"/>
    <mergeCell ref="A4:A6"/>
    <mergeCell ref="B4:D4"/>
    <mergeCell ref="B5:B6"/>
    <mergeCell ref="C5:C6"/>
    <mergeCell ref="D5:D6"/>
    <mergeCell ref="G4:L4"/>
    <mergeCell ref="G5:H5"/>
    <mergeCell ref="I5:J5"/>
    <mergeCell ref="K5:L5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7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51" t="s">
        <v>3</v>
      </c>
      <c r="B2" s="151"/>
      <c r="C2" s="151"/>
      <c r="D2" s="151"/>
    </row>
    <row r="3" spans="1:4" ht="20.25" customHeight="1">
      <c r="A3" s="11" t="s">
        <v>4</v>
      </c>
      <c r="B3" s="12"/>
      <c r="C3" s="13"/>
      <c r="D3" s="10" t="s">
        <v>5</v>
      </c>
    </row>
    <row r="4" spans="1:4" ht="15" customHeight="1">
      <c r="A4" s="152" t="s">
        <v>6</v>
      </c>
      <c r="B4" s="153"/>
      <c r="C4" s="152" t="s">
        <v>7</v>
      </c>
      <c r="D4" s="153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8">
        <v>318.0443</v>
      </c>
      <c r="C6" s="19" t="s">
        <v>11</v>
      </c>
      <c r="D6" s="18">
        <v>0</v>
      </c>
    </row>
    <row r="7" spans="1:4" ht="15" customHeight="1">
      <c r="A7" s="17" t="s">
        <v>12</v>
      </c>
      <c r="B7" s="18">
        <v>0</v>
      </c>
      <c r="C7" s="19" t="s">
        <v>13</v>
      </c>
      <c r="D7" s="18">
        <v>0</v>
      </c>
    </row>
    <row r="8" spans="1:4" ht="15" customHeight="1">
      <c r="A8" s="17" t="s">
        <v>14</v>
      </c>
      <c r="B8" s="18" t="s">
        <v>15</v>
      </c>
      <c r="C8" s="19" t="s">
        <v>16</v>
      </c>
      <c r="D8" s="18">
        <v>0</v>
      </c>
    </row>
    <row r="9" spans="1:4" ht="15" customHeight="1">
      <c r="A9" s="17" t="s">
        <v>17</v>
      </c>
      <c r="B9" s="18">
        <v>0</v>
      </c>
      <c r="C9" s="19" t="s">
        <v>18</v>
      </c>
      <c r="D9" s="18">
        <v>0</v>
      </c>
    </row>
    <row r="10" spans="1:4" ht="15" customHeight="1">
      <c r="A10" s="17" t="s">
        <v>19</v>
      </c>
      <c r="B10" s="18" t="s">
        <v>15</v>
      </c>
      <c r="C10" s="19" t="s">
        <v>20</v>
      </c>
      <c r="D10" s="18">
        <v>0</v>
      </c>
    </row>
    <row r="11" spans="1:4" ht="15" customHeight="1">
      <c r="A11" s="17" t="s">
        <v>21</v>
      </c>
      <c r="B11" s="18" t="s">
        <v>15</v>
      </c>
      <c r="C11" s="19" t="s">
        <v>22</v>
      </c>
      <c r="D11" s="18">
        <v>0</v>
      </c>
    </row>
    <row r="12" spans="1:4" ht="15" customHeight="1">
      <c r="A12" s="17"/>
      <c r="B12" s="18"/>
      <c r="C12" s="19" t="s">
        <v>23</v>
      </c>
      <c r="D12" s="18">
        <v>227.3272</v>
      </c>
    </row>
    <row r="13" spans="1:4" ht="15" customHeight="1">
      <c r="A13" s="20"/>
      <c r="B13" s="18"/>
      <c r="C13" s="19" t="s">
        <v>24</v>
      </c>
      <c r="D13" s="18">
        <v>43.0054</v>
      </c>
    </row>
    <row r="14" spans="1:4" ht="15" customHeight="1">
      <c r="A14" s="20"/>
      <c r="B14" s="18"/>
      <c r="C14" s="19" t="s">
        <v>25</v>
      </c>
      <c r="D14" s="18">
        <v>0</v>
      </c>
    </row>
    <row r="15" spans="1:4" ht="15" customHeight="1">
      <c r="A15" s="20"/>
      <c r="B15" s="21"/>
      <c r="C15" s="19" t="s">
        <v>26</v>
      </c>
      <c r="D15" s="18">
        <v>20.1447</v>
      </c>
    </row>
    <row r="16" spans="1:4" ht="15" customHeight="1">
      <c r="A16" s="20"/>
      <c r="B16" s="22"/>
      <c r="C16" s="19" t="s">
        <v>27</v>
      </c>
      <c r="D16" s="18">
        <v>0</v>
      </c>
    </row>
    <row r="17" spans="1:4" ht="15" customHeight="1">
      <c r="A17" s="20"/>
      <c r="B17" s="22"/>
      <c r="C17" s="19" t="s">
        <v>28</v>
      </c>
      <c r="D17" s="18">
        <v>0</v>
      </c>
    </row>
    <row r="18" spans="1:4" ht="15" customHeight="1">
      <c r="A18" s="20"/>
      <c r="B18" s="22"/>
      <c r="C18" s="19" t="s">
        <v>29</v>
      </c>
      <c r="D18" s="18">
        <v>0</v>
      </c>
    </row>
    <row r="19" spans="1:4" ht="15" customHeight="1">
      <c r="A19" s="20"/>
      <c r="B19" s="22"/>
      <c r="C19" s="19" t="s">
        <v>30</v>
      </c>
      <c r="D19" s="18">
        <v>0</v>
      </c>
    </row>
    <row r="20" spans="1:4" ht="15" customHeight="1">
      <c r="A20" s="20"/>
      <c r="B20" s="22"/>
      <c r="C20" s="19" t="s">
        <v>31</v>
      </c>
      <c r="D20" s="18">
        <v>0</v>
      </c>
    </row>
    <row r="21" spans="1:4" ht="15" customHeight="1">
      <c r="A21" s="20"/>
      <c r="B21" s="22"/>
      <c r="C21" s="19" t="s">
        <v>32</v>
      </c>
      <c r="D21" s="18">
        <v>0</v>
      </c>
    </row>
    <row r="22" spans="1:4" ht="15" customHeight="1">
      <c r="A22" s="20"/>
      <c r="B22" s="22"/>
      <c r="C22" s="19" t="s">
        <v>33</v>
      </c>
      <c r="D22" s="18">
        <v>0</v>
      </c>
    </row>
    <row r="23" spans="1:4" ht="15" customHeight="1">
      <c r="A23" s="20"/>
      <c r="B23" s="22"/>
      <c r="C23" s="19" t="s">
        <v>34</v>
      </c>
      <c r="D23" s="18">
        <v>0</v>
      </c>
    </row>
    <row r="24" spans="1:4" ht="15" customHeight="1">
      <c r="A24" s="20"/>
      <c r="B24" s="22"/>
      <c r="C24" s="19" t="s">
        <v>35</v>
      </c>
      <c r="D24" s="18">
        <v>0</v>
      </c>
    </row>
    <row r="25" spans="1:4" ht="15" customHeight="1">
      <c r="A25" s="20"/>
      <c r="B25" s="22"/>
      <c r="C25" s="19" t="s">
        <v>36</v>
      </c>
      <c r="D25" s="18">
        <v>27.567</v>
      </c>
    </row>
    <row r="26" spans="1:4" ht="15" customHeight="1">
      <c r="A26" s="17"/>
      <c r="B26" s="22"/>
      <c r="C26" s="19" t="s">
        <v>37</v>
      </c>
      <c r="D26" s="18">
        <v>0</v>
      </c>
    </row>
    <row r="27" spans="1:4" ht="15" customHeight="1">
      <c r="A27" s="17"/>
      <c r="B27" s="22"/>
      <c r="C27" s="19" t="s">
        <v>38</v>
      </c>
      <c r="D27" s="18">
        <v>0</v>
      </c>
    </row>
    <row r="28" spans="1:4" ht="15" customHeight="1">
      <c r="A28" s="17"/>
      <c r="B28" s="22"/>
      <c r="C28" s="19" t="s">
        <v>39</v>
      </c>
      <c r="D28" s="18">
        <v>0</v>
      </c>
    </row>
    <row r="29" spans="1:4" ht="15" customHeight="1">
      <c r="A29" s="17"/>
      <c r="B29" s="22"/>
      <c r="C29" s="19" t="s">
        <v>40</v>
      </c>
      <c r="D29" s="18">
        <v>0</v>
      </c>
    </row>
    <row r="30" spans="1:4" ht="15" customHeight="1">
      <c r="A30" s="17"/>
      <c r="B30" s="22"/>
      <c r="C30" s="19" t="s">
        <v>41</v>
      </c>
      <c r="D30" s="18">
        <v>0</v>
      </c>
    </row>
    <row r="31" spans="1:4" ht="15" customHeight="1">
      <c r="A31" s="17"/>
      <c r="B31" s="22"/>
      <c r="C31" s="19" t="s">
        <v>42</v>
      </c>
      <c r="D31" s="18">
        <v>0</v>
      </c>
    </row>
    <row r="32" spans="1:4" ht="15" customHeight="1">
      <c r="A32" s="17"/>
      <c r="B32" s="22"/>
      <c r="C32" s="19" t="s">
        <v>43</v>
      </c>
      <c r="D32" s="18">
        <v>0</v>
      </c>
    </row>
    <row r="33" spans="1:4" ht="15" customHeight="1">
      <c r="A33" s="17"/>
      <c r="B33" s="22"/>
      <c r="C33" s="19" t="s">
        <v>44</v>
      </c>
      <c r="D33" s="18">
        <v>0</v>
      </c>
    </row>
    <row r="34" spans="1:4" ht="15" customHeight="1">
      <c r="A34" s="17"/>
      <c r="B34" s="22"/>
      <c r="C34" s="19" t="s">
        <v>45</v>
      </c>
      <c r="D34" s="18">
        <v>0</v>
      </c>
    </row>
    <row r="35" spans="1:4" ht="15" customHeight="1">
      <c r="A35" s="17"/>
      <c r="B35" s="22"/>
      <c r="C35" s="19"/>
      <c r="D35" s="23"/>
    </row>
    <row r="36" spans="1:4" ht="15" customHeight="1">
      <c r="A36" s="24" t="s">
        <v>46</v>
      </c>
      <c r="B36" s="25">
        <f>SUM(B6:B34)</f>
        <v>318.0443</v>
      </c>
      <c r="C36" s="26" t="s">
        <v>47</v>
      </c>
      <c r="D36" s="23">
        <f>SUM(D6:D34)</f>
        <v>318.0443</v>
      </c>
    </row>
    <row r="37" spans="1:4" ht="15" customHeight="1">
      <c r="A37" s="17" t="s">
        <v>48</v>
      </c>
      <c r="B37" s="22"/>
      <c r="C37" s="19" t="s">
        <v>49</v>
      </c>
      <c r="D37" s="18"/>
    </row>
    <row r="38" spans="1:4" ht="15" customHeight="1">
      <c r="A38" s="17" t="s">
        <v>50</v>
      </c>
      <c r="B38" s="22">
        <v>0</v>
      </c>
      <c r="C38" s="19" t="s">
        <v>51</v>
      </c>
      <c r="D38" s="18"/>
    </row>
    <row r="39" spans="1:4" ht="15" customHeight="1">
      <c r="A39" s="17"/>
      <c r="B39" s="22"/>
      <c r="C39" s="19" t="s">
        <v>52</v>
      </c>
      <c r="D39" s="18"/>
    </row>
    <row r="40" spans="1:4" ht="15" customHeight="1">
      <c r="A40" s="17"/>
      <c r="B40" s="27"/>
      <c r="C40" s="19"/>
      <c r="D40" s="23"/>
    </row>
    <row r="41" spans="1:4" ht="15" customHeight="1">
      <c r="A41" s="24" t="s">
        <v>53</v>
      </c>
      <c r="B41" s="28">
        <f>SUM(B36:B38)</f>
        <v>318.0443</v>
      </c>
      <c r="C41" s="26" t="s">
        <v>54</v>
      </c>
      <c r="D41" s="23">
        <f>SUM(D36,D37,D39)</f>
        <v>318.0443</v>
      </c>
    </row>
    <row r="42" spans="1:4" ht="20.25" customHeight="1">
      <c r="A42" s="29"/>
      <c r="B42" s="30"/>
      <c r="C42" s="31"/>
      <c r="D42" s="3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55</v>
      </c>
    </row>
    <row r="2" spans="1:20" ht="19.5" customHeight="1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9.5" customHeight="1">
      <c r="A3" s="37" t="s">
        <v>4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5</v>
      </c>
    </row>
    <row r="4" spans="1:20" ht="19.5" customHeight="1">
      <c r="A4" s="169" t="s">
        <v>57</v>
      </c>
      <c r="B4" s="170"/>
      <c r="C4" s="170"/>
      <c r="D4" s="170"/>
      <c r="E4" s="171"/>
      <c r="F4" s="160" t="s">
        <v>58</v>
      </c>
      <c r="G4" s="174" t="s">
        <v>59</v>
      </c>
      <c r="H4" s="166" t="s">
        <v>60</v>
      </c>
      <c r="I4" s="167"/>
      <c r="J4" s="168"/>
      <c r="K4" s="160" t="s">
        <v>61</v>
      </c>
      <c r="L4" s="154"/>
      <c r="M4" s="156" t="s">
        <v>62</v>
      </c>
      <c r="N4" s="161" t="s">
        <v>63</v>
      </c>
      <c r="O4" s="162"/>
      <c r="P4" s="162"/>
      <c r="Q4" s="162"/>
      <c r="R4" s="163"/>
      <c r="S4" s="160" t="s">
        <v>64</v>
      </c>
      <c r="T4" s="154" t="s">
        <v>65</v>
      </c>
    </row>
    <row r="5" spans="1:20" ht="19.5" customHeight="1">
      <c r="A5" s="169" t="s">
        <v>66</v>
      </c>
      <c r="B5" s="170"/>
      <c r="C5" s="171"/>
      <c r="D5" s="172" t="s">
        <v>67</v>
      </c>
      <c r="E5" s="176" t="s">
        <v>68</v>
      </c>
      <c r="F5" s="154"/>
      <c r="G5" s="174"/>
      <c r="H5" s="164" t="s">
        <v>60</v>
      </c>
      <c r="I5" s="164" t="s">
        <v>69</v>
      </c>
      <c r="J5" s="164" t="s">
        <v>70</v>
      </c>
      <c r="K5" s="177" t="s">
        <v>71</v>
      </c>
      <c r="L5" s="154" t="s">
        <v>72</v>
      </c>
      <c r="M5" s="157"/>
      <c r="N5" s="159" t="s">
        <v>73</v>
      </c>
      <c r="O5" s="159" t="s">
        <v>74</v>
      </c>
      <c r="P5" s="159" t="s">
        <v>75</v>
      </c>
      <c r="Q5" s="159" t="s">
        <v>76</v>
      </c>
      <c r="R5" s="159" t="s">
        <v>77</v>
      </c>
      <c r="S5" s="154"/>
      <c r="T5" s="154"/>
    </row>
    <row r="6" spans="1:20" ht="30.75" customHeight="1">
      <c r="A6" s="42" t="s">
        <v>78</v>
      </c>
      <c r="B6" s="43" t="s">
        <v>79</v>
      </c>
      <c r="C6" s="44" t="s">
        <v>80</v>
      </c>
      <c r="D6" s="173"/>
      <c r="E6" s="173"/>
      <c r="F6" s="155"/>
      <c r="G6" s="175"/>
      <c r="H6" s="165"/>
      <c r="I6" s="165"/>
      <c r="J6" s="165"/>
      <c r="K6" s="178"/>
      <c r="L6" s="155"/>
      <c r="M6" s="158"/>
      <c r="N6" s="155"/>
      <c r="O6" s="155"/>
      <c r="P6" s="155"/>
      <c r="Q6" s="155"/>
      <c r="R6" s="155"/>
      <c r="S6" s="155"/>
      <c r="T6" s="155"/>
    </row>
    <row r="7" spans="1:20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58</v>
      </c>
      <c r="F7" s="46">
        <v>318.0443</v>
      </c>
      <c r="G7" s="47">
        <v>0</v>
      </c>
      <c r="H7" s="47">
        <v>318.0443</v>
      </c>
      <c r="I7" s="47">
        <v>0</v>
      </c>
      <c r="J7" s="48" t="s">
        <v>15</v>
      </c>
      <c r="K7" s="49">
        <v>0</v>
      </c>
      <c r="L7" s="50" t="s">
        <v>15</v>
      </c>
      <c r="M7" s="51" t="s">
        <v>15</v>
      </c>
      <c r="N7" s="52" t="s">
        <v>15</v>
      </c>
      <c r="O7" s="53" t="s">
        <v>15</v>
      </c>
      <c r="P7" s="50"/>
      <c r="Q7" s="50"/>
      <c r="R7" s="54"/>
      <c r="S7" s="55" t="s">
        <v>15</v>
      </c>
      <c r="T7" s="56"/>
    </row>
    <row r="8" spans="1:20" ht="19.5" customHeight="1">
      <c r="A8" s="45" t="s">
        <v>15</v>
      </c>
      <c r="B8" s="45" t="s">
        <v>15</v>
      </c>
      <c r="C8" s="45" t="s">
        <v>15</v>
      </c>
      <c r="D8" s="45" t="s">
        <v>81</v>
      </c>
      <c r="E8" s="45" t="s">
        <v>0</v>
      </c>
      <c r="F8" s="46">
        <v>318.0443</v>
      </c>
      <c r="G8" s="47">
        <v>0</v>
      </c>
      <c r="H8" s="47">
        <v>318.0443</v>
      </c>
      <c r="I8" s="47">
        <v>0</v>
      </c>
      <c r="J8" s="48" t="s">
        <v>15</v>
      </c>
      <c r="K8" s="49">
        <v>0</v>
      </c>
      <c r="L8" s="50" t="s">
        <v>15</v>
      </c>
      <c r="M8" s="51" t="s">
        <v>15</v>
      </c>
      <c r="N8" s="52" t="s">
        <v>15</v>
      </c>
      <c r="O8" s="53" t="s">
        <v>15</v>
      </c>
      <c r="P8" s="50"/>
      <c r="Q8" s="50"/>
      <c r="R8" s="54"/>
      <c r="S8" s="55" t="s">
        <v>15</v>
      </c>
      <c r="T8" s="56"/>
    </row>
    <row r="9" spans="1:20" ht="19.5" customHeight="1">
      <c r="A9" s="45" t="s">
        <v>82</v>
      </c>
      <c r="B9" s="45" t="s">
        <v>83</v>
      </c>
      <c r="C9" s="45" t="s">
        <v>84</v>
      </c>
      <c r="D9" s="45" t="s">
        <v>85</v>
      </c>
      <c r="E9" s="45" t="s">
        <v>86</v>
      </c>
      <c r="F9" s="46">
        <v>227.3272</v>
      </c>
      <c r="G9" s="47">
        <v>0</v>
      </c>
      <c r="H9" s="47">
        <v>227.3272</v>
      </c>
      <c r="I9" s="47">
        <v>0</v>
      </c>
      <c r="J9" s="48" t="s">
        <v>15</v>
      </c>
      <c r="K9" s="49">
        <v>0</v>
      </c>
      <c r="L9" s="50" t="s">
        <v>15</v>
      </c>
      <c r="M9" s="51" t="s">
        <v>15</v>
      </c>
      <c r="N9" s="52" t="s">
        <v>15</v>
      </c>
      <c r="O9" s="53" t="s">
        <v>15</v>
      </c>
      <c r="P9" s="50"/>
      <c r="Q9" s="50"/>
      <c r="R9" s="54"/>
      <c r="S9" s="55" t="s">
        <v>15</v>
      </c>
      <c r="T9" s="56"/>
    </row>
    <row r="10" spans="1:20" ht="19.5" customHeight="1">
      <c r="A10" s="45" t="s">
        <v>87</v>
      </c>
      <c r="B10" s="45" t="s">
        <v>84</v>
      </c>
      <c r="C10" s="45" t="s">
        <v>84</v>
      </c>
      <c r="D10" s="45" t="s">
        <v>85</v>
      </c>
      <c r="E10" s="45" t="s">
        <v>88</v>
      </c>
      <c r="F10" s="46">
        <v>28.6703</v>
      </c>
      <c r="G10" s="47">
        <v>0</v>
      </c>
      <c r="H10" s="47">
        <v>28.6703</v>
      </c>
      <c r="I10" s="47">
        <v>0</v>
      </c>
      <c r="J10" s="48" t="s">
        <v>15</v>
      </c>
      <c r="K10" s="49">
        <v>0</v>
      </c>
      <c r="L10" s="50" t="s">
        <v>15</v>
      </c>
      <c r="M10" s="51" t="s">
        <v>15</v>
      </c>
      <c r="N10" s="52" t="s">
        <v>15</v>
      </c>
      <c r="O10" s="53" t="s">
        <v>15</v>
      </c>
      <c r="P10" s="50"/>
      <c r="Q10" s="50"/>
      <c r="R10" s="54"/>
      <c r="S10" s="55" t="s">
        <v>15</v>
      </c>
      <c r="T10" s="56"/>
    </row>
    <row r="11" spans="1:20" ht="19.5" customHeight="1">
      <c r="A11" s="45" t="s">
        <v>87</v>
      </c>
      <c r="B11" s="45" t="s">
        <v>84</v>
      </c>
      <c r="C11" s="45" t="s">
        <v>89</v>
      </c>
      <c r="D11" s="45" t="s">
        <v>85</v>
      </c>
      <c r="E11" s="45" t="s">
        <v>90</v>
      </c>
      <c r="F11" s="46">
        <v>14.3351</v>
      </c>
      <c r="G11" s="47">
        <v>0</v>
      </c>
      <c r="H11" s="47">
        <v>14.3351</v>
      </c>
      <c r="I11" s="47">
        <v>0</v>
      </c>
      <c r="J11" s="48" t="s">
        <v>15</v>
      </c>
      <c r="K11" s="49">
        <v>0</v>
      </c>
      <c r="L11" s="50" t="s">
        <v>15</v>
      </c>
      <c r="M11" s="51" t="s">
        <v>15</v>
      </c>
      <c r="N11" s="52" t="s">
        <v>15</v>
      </c>
      <c r="O11" s="53" t="s">
        <v>15</v>
      </c>
      <c r="P11" s="50"/>
      <c r="Q11" s="50"/>
      <c r="R11" s="54"/>
      <c r="S11" s="55" t="s">
        <v>15</v>
      </c>
      <c r="T11" s="56"/>
    </row>
    <row r="12" spans="1:20" ht="19.5" customHeight="1">
      <c r="A12" s="45" t="s">
        <v>91</v>
      </c>
      <c r="B12" s="45" t="s">
        <v>92</v>
      </c>
      <c r="C12" s="45" t="s">
        <v>93</v>
      </c>
      <c r="D12" s="45" t="s">
        <v>85</v>
      </c>
      <c r="E12" s="45" t="s">
        <v>94</v>
      </c>
      <c r="F12" s="46">
        <v>15.9716</v>
      </c>
      <c r="G12" s="47">
        <v>0</v>
      </c>
      <c r="H12" s="47">
        <v>15.9716</v>
      </c>
      <c r="I12" s="47">
        <v>0</v>
      </c>
      <c r="J12" s="48" t="s">
        <v>15</v>
      </c>
      <c r="K12" s="49">
        <v>0</v>
      </c>
      <c r="L12" s="50" t="s">
        <v>15</v>
      </c>
      <c r="M12" s="51" t="s">
        <v>15</v>
      </c>
      <c r="N12" s="52" t="s">
        <v>15</v>
      </c>
      <c r="O12" s="53" t="s">
        <v>15</v>
      </c>
      <c r="P12" s="50"/>
      <c r="Q12" s="50"/>
      <c r="R12" s="54"/>
      <c r="S12" s="55" t="s">
        <v>15</v>
      </c>
      <c r="T12" s="56"/>
    </row>
    <row r="13" spans="1:20" ht="19.5" customHeight="1">
      <c r="A13" s="45" t="s">
        <v>91</v>
      </c>
      <c r="B13" s="45" t="s">
        <v>92</v>
      </c>
      <c r="C13" s="45" t="s">
        <v>95</v>
      </c>
      <c r="D13" s="45" t="s">
        <v>85</v>
      </c>
      <c r="E13" s="45" t="s">
        <v>96</v>
      </c>
      <c r="F13" s="46">
        <v>4.1731</v>
      </c>
      <c r="G13" s="47">
        <v>0</v>
      </c>
      <c r="H13" s="47">
        <v>4.1731</v>
      </c>
      <c r="I13" s="47">
        <v>0</v>
      </c>
      <c r="J13" s="48" t="s">
        <v>15</v>
      </c>
      <c r="K13" s="49">
        <v>0</v>
      </c>
      <c r="L13" s="50" t="s">
        <v>15</v>
      </c>
      <c r="M13" s="51" t="s">
        <v>15</v>
      </c>
      <c r="N13" s="52" t="s">
        <v>15</v>
      </c>
      <c r="O13" s="53" t="s">
        <v>15</v>
      </c>
      <c r="P13" s="50"/>
      <c r="Q13" s="50"/>
      <c r="R13" s="54"/>
      <c r="S13" s="55" t="s">
        <v>15</v>
      </c>
      <c r="T13" s="56"/>
    </row>
    <row r="14" spans="1:20" ht="19.5" customHeight="1">
      <c r="A14" s="45" t="s">
        <v>97</v>
      </c>
      <c r="B14" s="45" t="s">
        <v>93</v>
      </c>
      <c r="C14" s="45" t="s">
        <v>98</v>
      </c>
      <c r="D14" s="45" t="s">
        <v>85</v>
      </c>
      <c r="E14" s="45" t="s">
        <v>99</v>
      </c>
      <c r="F14" s="46">
        <v>27.567</v>
      </c>
      <c r="G14" s="47">
        <v>0</v>
      </c>
      <c r="H14" s="47">
        <v>27.567</v>
      </c>
      <c r="I14" s="47">
        <v>0</v>
      </c>
      <c r="J14" s="48" t="s">
        <v>15</v>
      </c>
      <c r="K14" s="49">
        <v>0</v>
      </c>
      <c r="L14" s="50" t="s">
        <v>15</v>
      </c>
      <c r="M14" s="51" t="s">
        <v>15</v>
      </c>
      <c r="N14" s="52" t="s">
        <v>15</v>
      </c>
      <c r="O14" s="53" t="s">
        <v>15</v>
      </c>
      <c r="P14" s="50"/>
      <c r="Q14" s="50"/>
      <c r="R14" s="54"/>
      <c r="S14" s="55" t="s">
        <v>15</v>
      </c>
      <c r="T14" s="56"/>
    </row>
  </sheetData>
  <sheetProtection/>
  <mergeCells count="23">
    <mergeCell ref="A5:C5"/>
    <mergeCell ref="I5:I6"/>
    <mergeCell ref="A4:E4"/>
    <mergeCell ref="A2:T2"/>
    <mergeCell ref="K4:L4"/>
    <mergeCell ref="D5:D6"/>
    <mergeCell ref="G4:G6"/>
    <mergeCell ref="E5:E6"/>
    <mergeCell ref="F4:F6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7"/>
      <c r="C1" s="57"/>
      <c r="D1" s="57"/>
      <c r="E1" s="57"/>
      <c r="F1" s="57"/>
      <c r="G1" s="57"/>
      <c r="H1" s="57"/>
      <c r="I1" s="57"/>
      <c r="J1" s="58" t="s">
        <v>100</v>
      </c>
    </row>
    <row r="2" spans="1:10" ht="19.5" customHeight="1">
      <c r="A2" s="151" t="s">
        <v>101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9.5" customHeight="1">
      <c r="A3" s="11" t="s">
        <v>4</v>
      </c>
      <c r="B3" s="12"/>
      <c r="C3" s="12"/>
      <c r="D3" s="12"/>
      <c r="E3" s="12"/>
      <c r="F3" s="59"/>
      <c r="G3" s="59"/>
      <c r="H3" s="59"/>
      <c r="I3" s="59"/>
      <c r="J3" s="10" t="s">
        <v>5</v>
      </c>
    </row>
    <row r="4" spans="1:10" ht="19.5" customHeight="1">
      <c r="A4" s="152" t="s">
        <v>57</v>
      </c>
      <c r="B4" s="189"/>
      <c r="C4" s="189"/>
      <c r="D4" s="189"/>
      <c r="E4" s="153"/>
      <c r="F4" s="184" t="s">
        <v>58</v>
      </c>
      <c r="G4" s="185" t="s">
        <v>102</v>
      </c>
      <c r="H4" s="187" t="s">
        <v>103</v>
      </c>
      <c r="I4" s="187" t="s">
        <v>104</v>
      </c>
      <c r="J4" s="179" t="s">
        <v>105</v>
      </c>
    </row>
    <row r="5" spans="1:10" ht="19.5" customHeight="1">
      <c r="A5" s="152" t="s">
        <v>66</v>
      </c>
      <c r="B5" s="189"/>
      <c r="C5" s="153"/>
      <c r="D5" s="183" t="s">
        <v>67</v>
      </c>
      <c r="E5" s="181" t="s">
        <v>106</v>
      </c>
      <c r="F5" s="185"/>
      <c r="G5" s="185"/>
      <c r="H5" s="187"/>
      <c r="I5" s="187"/>
      <c r="J5" s="179"/>
    </row>
    <row r="6" spans="1:10" ht="15" customHeight="1">
      <c r="A6" s="60" t="s">
        <v>78</v>
      </c>
      <c r="B6" s="60" t="s">
        <v>79</v>
      </c>
      <c r="C6" s="61" t="s">
        <v>80</v>
      </c>
      <c r="D6" s="179"/>
      <c r="E6" s="182"/>
      <c r="F6" s="186"/>
      <c r="G6" s="186"/>
      <c r="H6" s="188"/>
      <c r="I6" s="188"/>
      <c r="J6" s="180"/>
    </row>
    <row r="7" spans="1:10" ht="19.5" customHeight="1">
      <c r="A7" s="62" t="s">
        <v>15</v>
      </c>
      <c r="B7" s="62" t="s">
        <v>15</v>
      </c>
      <c r="C7" s="62" t="s">
        <v>15</v>
      </c>
      <c r="D7" s="63" t="s">
        <v>15</v>
      </c>
      <c r="E7" s="63" t="s">
        <v>58</v>
      </c>
      <c r="F7" s="64">
        <f aca="true" t="shared" si="0" ref="F7:F14">SUM(G7:J7)</f>
        <v>318.0443</v>
      </c>
      <c r="G7" s="65">
        <v>297.0443</v>
      </c>
      <c r="H7" s="65">
        <v>21</v>
      </c>
      <c r="I7" s="65"/>
      <c r="J7" s="66"/>
    </row>
    <row r="8" spans="1:10" ht="19.5" customHeight="1">
      <c r="A8" s="62" t="s">
        <v>15</v>
      </c>
      <c r="B8" s="62" t="s">
        <v>15</v>
      </c>
      <c r="C8" s="62" t="s">
        <v>15</v>
      </c>
      <c r="D8" s="63" t="s">
        <v>81</v>
      </c>
      <c r="E8" s="63" t="s">
        <v>0</v>
      </c>
      <c r="F8" s="64">
        <f t="shared" si="0"/>
        <v>318.0443</v>
      </c>
      <c r="G8" s="65">
        <v>297.0443</v>
      </c>
      <c r="H8" s="65">
        <v>21</v>
      </c>
      <c r="I8" s="65"/>
      <c r="J8" s="66"/>
    </row>
    <row r="9" spans="1:10" ht="19.5" customHeight="1">
      <c r="A9" s="62" t="s">
        <v>82</v>
      </c>
      <c r="B9" s="62" t="s">
        <v>83</v>
      </c>
      <c r="C9" s="62" t="s">
        <v>84</v>
      </c>
      <c r="D9" s="63" t="s">
        <v>85</v>
      </c>
      <c r="E9" s="63" t="s">
        <v>86</v>
      </c>
      <c r="F9" s="64">
        <f t="shared" si="0"/>
        <v>227.3272</v>
      </c>
      <c r="G9" s="65">
        <v>206.3272</v>
      </c>
      <c r="H9" s="65">
        <v>21</v>
      </c>
      <c r="I9" s="65"/>
      <c r="J9" s="66"/>
    </row>
    <row r="10" spans="1:10" ht="19.5" customHeight="1">
      <c r="A10" s="62" t="s">
        <v>87</v>
      </c>
      <c r="B10" s="62" t="s">
        <v>84</v>
      </c>
      <c r="C10" s="62" t="s">
        <v>84</v>
      </c>
      <c r="D10" s="63" t="s">
        <v>85</v>
      </c>
      <c r="E10" s="63" t="s">
        <v>88</v>
      </c>
      <c r="F10" s="64">
        <f t="shared" si="0"/>
        <v>28.6703</v>
      </c>
      <c r="G10" s="65">
        <v>28.6703</v>
      </c>
      <c r="H10" s="65">
        <v>0</v>
      </c>
      <c r="I10" s="65"/>
      <c r="J10" s="66"/>
    </row>
    <row r="11" spans="1:10" ht="19.5" customHeight="1">
      <c r="A11" s="62" t="s">
        <v>87</v>
      </c>
      <c r="B11" s="62" t="s">
        <v>84</v>
      </c>
      <c r="C11" s="62" t="s">
        <v>89</v>
      </c>
      <c r="D11" s="63" t="s">
        <v>85</v>
      </c>
      <c r="E11" s="63" t="s">
        <v>90</v>
      </c>
      <c r="F11" s="64">
        <f t="shared" si="0"/>
        <v>14.3351</v>
      </c>
      <c r="G11" s="65">
        <v>14.3351</v>
      </c>
      <c r="H11" s="65">
        <v>0</v>
      </c>
      <c r="I11" s="65"/>
      <c r="J11" s="66"/>
    </row>
    <row r="12" spans="1:10" ht="19.5" customHeight="1">
      <c r="A12" s="62" t="s">
        <v>91</v>
      </c>
      <c r="B12" s="62" t="s">
        <v>92</v>
      </c>
      <c r="C12" s="62" t="s">
        <v>93</v>
      </c>
      <c r="D12" s="63" t="s">
        <v>85</v>
      </c>
      <c r="E12" s="63" t="s">
        <v>94</v>
      </c>
      <c r="F12" s="64">
        <f t="shared" si="0"/>
        <v>15.9716</v>
      </c>
      <c r="G12" s="65">
        <v>15.9716</v>
      </c>
      <c r="H12" s="65">
        <v>0</v>
      </c>
      <c r="I12" s="65"/>
      <c r="J12" s="66"/>
    </row>
    <row r="13" spans="1:10" ht="19.5" customHeight="1">
      <c r="A13" s="62" t="s">
        <v>91</v>
      </c>
      <c r="B13" s="62" t="s">
        <v>92</v>
      </c>
      <c r="C13" s="62" t="s">
        <v>95</v>
      </c>
      <c r="D13" s="63" t="s">
        <v>85</v>
      </c>
      <c r="E13" s="63" t="s">
        <v>96</v>
      </c>
      <c r="F13" s="64">
        <f t="shared" si="0"/>
        <v>4.1731</v>
      </c>
      <c r="G13" s="65">
        <v>4.1731</v>
      </c>
      <c r="H13" s="65">
        <v>0</v>
      </c>
      <c r="I13" s="65"/>
      <c r="J13" s="66"/>
    </row>
    <row r="14" spans="1:10" ht="19.5" customHeight="1">
      <c r="A14" s="62" t="s">
        <v>97</v>
      </c>
      <c r="B14" s="62" t="s">
        <v>93</v>
      </c>
      <c r="C14" s="62" t="s">
        <v>98</v>
      </c>
      <c r="D14" s="63" t="s">
        <v>85</v>
      </c>
      <c r="E14" s="63" t="s">
        <v>99</v>
      </c>
      <c r="F14" s="64">
        <f t="shared" si="0"/>
        <v>27.567</v>
      </c>
      <c r="G14" s="65">
        <v>27.567</v>
      </c>
      <c r="H14" s="65">
        <v>0</v>
      </c>
      <c r="I14" s="65"/>
      <c r="J14" s="66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107</v>
      </c>
    </row>
    <row r="2" spans="1:8" ht="20.25" customHeight="1">
      <c r="A2" s="151" t="s">
        <v>108</v>
      </c>
      <c r="B2" s="151"/>
      <c r="C2" s="151"/>
      <c r="D2" s="151"/>
      <c r="E2" s="151"/>
      <c r="F2" s="151"/>
      <c r="G2" s="151"/>
      <c r="H2" s="151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52" t="s">
        <v>6</v>
      </c>
      <c r="B4" s="153"/>
      <c r="C4" s="152" t="s">
        <v>7</v>
      </c>
      <c r="D4" s="189"/>
      <c r="E4" s="189"/>
      <c r="F4" s="189"/>
      <c r="G4" s="189"/>
      <c r="H4" s="153"/>
    </row>
    <row r="5" spans="1:8" ht="34.5" customHeight="1">
      <c r="A5" s="14" t="s">
        <v>8</v>
      </c>
      <c r="B5" s="67" t="s">
        <v>9</v>
      </c>
      <c r="C5" s="14" t="s">
        <v>8</v>
      </c>
      <c r="D5" s="15" t="s">
        <v>58</v>
      </c>
      <c r="E5" s="67" t="s">
        <v>109</v>
      </c>
      <c r="F5" s="16" t="s">
        <v>110</v>
      </c>
      <c r="G5" s="15" t="s">
        <v>111</v>
      </c>
      <c r="H5" s="68" t="s">
        <v>112</v>
      </c>
    </row>
    <row r="6" spans="1:8" ht="20.25" customHeight="1">
      <c r="A6" s="69" t="s">
        <v>113</v>
      </c>
      <c r="B6" s="70">
        <f>SUM(B7:B9)</f>
        <v>318.0443</v>
      </c>
      <c r="C6" s="71" t="s">
        <v>114</v>
      </c>
      <c r="D6" s="72">
        <f>SUM(E6,F6,G6,H6)</f>
        <v>318.0443</v>
      </c>
      <c r="E6" s="72">
        <f>SUM(E7:E35)</f>
        <v>318.0443</v>
      </c>
      <c r="F6" s="72">
        <f>SUM(F7:F35)</f>
        <v>0</v>
      </c>
      <c r="G6" s="72">
        <f>SUM(G7:G35)</f>
        <v>0</v>
      </c>
      <c r="H6" s="72">
        <f>SUM(H7:H35)</f>
        <v>0</v>
      </c>
    </row>
    <row r="7" spans="1:8" ht="20.25" customHeight="1">
      <c r="A7" s="69" t="s">
        <v>115</v>
      </c>
      <c r="B7" s="72">
        <v>318.0443</v>
      </c>
      <c r="C7" s="71" t="s">
        <v>116</v>
      </c>
      <c r="D7" s="23">
        <f aca="true" t="shared" si="0" ref="D7:D35">SUM(E7:H7)</f>
        <v>0</v>
      </c>
      <c r="E7" s="72">
        <v>0</v>
      </c>
      <c r="F7" s="72">
        <v>0</v>
      </c>
      <c r="G7" s="73" t="s">
        <v>15</v>
      </c>
      <c r="H7" s="72">
        <v>0</v>
      </c>
    </row>
    <row r="8" spans="1:8" ht="20.25" customHeight="1">
      <c r="A8" s="69" t="s">
        <v>117</v>
      </c>
      <c r="B8" s="74">
        <v>0</v>
      </c>
      <c r="C8" s="71" t="s">
        <v>118</v>
      </c>
      <c r="D8" s="23">
        <f t="shared" si="0"/>
        <v>0</v>
      </c>
      <c r="E8" s="74">
        <v>0</v>
      </c>
      <c r="F8" s="74">
        <v>0</v>
      </c>
      <c r="G8" s="73" t="s">
        <v>15</v>
      </c>
      <c r="H8" s="74">
        <v>0</v>
      </c>
    </row>
    <row r="9" spans="1:8" ht="20.25" customHeight="1">
      <c r="A9" s="69" t="s">
        <v>119</v>
      </c>
      <c r="B9" s="22" t="s">
        <v>15</v>
      </c>
      <c r="C9" s="71" t="s">
        <v>120</v>
      </c>
      <c r="D9" s="23">
        <f t="shared" si="0"/>
        <v>0</v>
      </c>
      <c r="E9" s="74">
        <v>0</v>
      </c>
      <c r="F9" s="74">
        <v>0</v>
      </c>
      <c r="G9" s="73" t="s">
        <v>15</v>
      </c>
      <c r="H9" s="74">
        <v>0</v>
      </c>
    </row>
    <row r="10" spans="1:8" ht="20.25" customHeight="1">
      <c r="A10" s="69" t="s">
        <v>121</v>
      </c>
      <c r="B10" s="75">
        <f>SUM(B11:B14)</f>
        <v>0</v>
      </c>
      <c r="C10" s="71" t="s">
        <v>122</v>
      </c>
      <c r="D10" s="23">
        <f t="shared" si="0"/>
        <v>0</v>
      </c>
      <c r="E10" s="74">
        <v>0</v>
      </c>
      <c r="F10" s="74">
        <v>0</v>
      </c>
      <c r="G10" s="73" t="s">
        <v>15</v>
      </c>
      <c r="H10" s="74">
        <v>0</v>
      </c>
    </row>
    <row r="11" spans="1:8" ht="20.25" customHeight="1">
      <c r="A11" s="69" t="s">
        <v>115</v>
      </c>
      <c r="B11" s="74">
        <v>0</v>
      </c>
      <c r="C11" s="71" t="s">
        <v>123</v>
      </c>
      <c r="D11" s="23">
        <f t="shared" si="0"/>
        <v>0</v>
      </c>
      <c r="E11" s="74">
        <v>0</v>
      </c>
      <c r="F11" s="74">
        <v>0</v>
      </c>
      <c r="G11" s="73" t="s">
        <v>15</v>
      </c>
      <c r="H11" s="74">
        <v>0</v>
      </c>
    </row>
    <row r="12" spans="1:8" ht="20.25" customHeight="1">
      <c r="A12" s="69" t="s">
        <v>117</v>
      </c>
      <c r="B12" s="74">
        <v>0</v>
      </c>
      <c r="C12" s="71" t="s">
        <v>124</v>
      </c>
      <c r="D12" s="23">
        <f t="shared" si="0"/>
        <v>0</v>
      </c>
      <c r="E12" s="74">
        <v>0</v>
      </c>
      <c r="F12" s="74">
        <v>0</v>
      </c>
      <c r="G12" s="73" t="s">
        <v>15</v>
      </c>
      <c r="H12" s="74">
        <v>0</v>
      </c>
    </row>
    <row r="13" spans="1:8" ht="20.25" customHeight="1">
      <c r="A13" s="69" t="s">
        <v>119</v>
      </c>
      <c r="B13" s="74" t="s">
        <v>15</v>
      </c>
      <c r="C13" s="71" t="s">
        <v>125</v>
      </c>
      <c r="D13" s="23">
        <f t="shared" si="0"/>
        <v>227.3272</v>
      </c>
      <c r="E13" s="74">
        <v>227.3272</v>
      </c>
      <c r="F13" s="74">
        <v>0</v>
      </c>
      <c r="G13" s="73" t="s">
        <v>15</v>
      </c>
      <c r="H13" s="74">
        <v>0</v>
      </c>
    </row>
    <row r="14" spans="1:8" ht="20.25" customHeight="1">
      <c r="A14" s="69" t="s">
        <v>126</v>
      </c>
      <c r="B14" s="22"/>
      <c r="C14" s="71" t="s">
        <v>127</v>
      </c>
      <c r="D14" s="23">
        <f t="shared" si="0"/>
        <v>43.0054</v>
      </c>
      <c r="E14" s="74">
        <v>43.0054</v>
      </c>
      <c r="F14" s="74">
        <v>0</v>
      </c>
      <c r="G14" s="73" t="s">
        <v>15</v>
      </c>
      <c r="H14" s="74">
        <v>0</v>
      </c>
    </row>
    <row r="15" spans="1:8" ht="20.25" customHeight="1">
      <c r="A15" s="20"/>
      <c r="B15" s="76"/>
      <c r="C15" s="77" t="s">
        <v>128</v>
      </c>
      <c r="D15" s="23">
        <f t="shared" si="0"/>
        <v>0</v>
      </c>
      <c r="E15" s="74">
        <v>0</v>
      </c>
      <c r="F15" s="74">
        <v>0</v>
      </c>
      <c r="G15" s="73" t="s">
        <v>15</v>
      </c>
      <c r="H15" s="74">
        <v>0</v>
      </c>
    </row>
    <row r="16" spans="1:8" ht="20.25" customHeight="1">
      <c r="A16" s="20"/>
      <c r="B16" s="22"/>
      <c r="C16" s="77" t="s">
        <v>129</v>
      </c>
      <c r="D16" s="23">
        <f t="shared" si="0"/>
        <v>20.1447</v>
      </c>
      <c r="E16" s="74">
        <v>20.1447</v>
      </c>
      <c r="F16" s="74">
        <v>0</v>
      </c>
      <c r="G16" s="73" t="s">
        <v>15</v>
      </c>
      <c r="H16" s="74">
        <v>0</v>
      </c>
    </row>
    <row r="17" spans="1:8" ht="20.25" customHeight="1">
      <c r="A17" s="20"/>
      <c r="B17" s="22"/>
      <c r="C17" s="77" t="s">
        <v>130</v>
      </c>
      <c r="D17" s="23">
        <f t="shared" si="0"/>
        <v>0</v>
      </c>
      <c r="E17" s="74">
        <v>0</v>
      </c>
      <c r="F17" s="74">
        <v>0</v>
      </c>
      <c r="G17" s="73" t="s">
        <v>15</v>
      </c>
      <c r="H17" s="74">
        <v>0</v>
      </c>
    </row>
    <row r="18" spans="1:8" ht="20.25" customHeight="1">
      <c r="A18" s="20"/>
      <c r="B18" s="22"/>
      <c r="C18" s="77" t="s">
        <v>131</v>
      </c>
      <c r="D18" s="23">
        <f t="shared" si="0"/>
        <v>0</v>
      </c>
      <c r="E18" s="74">
        <v>0</v>
      </c>
      <c r="F18" s="74">
        <v>0</v>
      </c>
      <c r="G18" s="73" t="s">
        <v>15</v>
      </c>
      <c r="H18" s="74">
        <v>0</v>
      </c>
    </row>
    <row r="19" spans="1:8" ht="20.25" customHeight="1">
      <c r="A19" s="20"/>
      <c r="B19" s="22"/>
      <c r="C19" s="77" t="s">
        <v>132</v>
      </c>
      <c r="D19" s="23">
        <f t="shared" si="0"/>
        <v>0</v>
      </c>
      <c r="E19" s="74">
        <v>0</v>
      </c>
      <c r="F19" s="74">
        <v>0</v>
      </c>
      <c r="G19" s="73" t="s">
        <v>15</v>
      </c>
      <c r="H19" s="74">
        <v>0</v>
      </c>
    </row>
    <row r="20" spans="1:8" ht="20.25" customHeight="1">
      <c r="A20" s="20"/>
      <c r="B20" s="22"/>
      <c r="C20" s="77" t="s">
        <v>133</v>
      </c>
      <c r="D20" s="23">
        <f t="shared" si="0"/>
        <v>0</v>
      </c>
      <c r="E20" s="74">
        <v>0</v>
      </c>
      <c r="F20" s="74">
        <v>0</v>
      </c>
      <c r="G20" s="73" t="s">
        <v>15</v>
      </c>
      <c r="H20" s="74">
        <v>0</v>
      </c>
    </row>
    <row r="21" spans="1:8" ht="20.25" customHeight="1">
      <c r="A21" s="20"/>
      <c r="B21" s="22"/>
      <c r="C21" s="77" t="s">
        <v>134</v>
      </c>
      <c r="D21" s="23">
        <f t="shared" si="0"/>
        <v>0</v>
      </c>
      <c r="E21" s="74">
        <v>0</v>
      </c>
      <c r="F21" s="74">
        <v>0</v>
      </c>
      <c r="G21" s="73" t="s">
        <v>15</v>
      </c>
      <c r="H21" s="74">
        <v>0</v>
      </c>
    </row>
    <row r="22" spans="1:8" ht="20.25" customHeight="1">
      <c r="A22" s="20"/>
      <c r="B22" s="22"/>
      <c r="C22" s="77" t="s">
        <v>135</v>
      </c>
      <c r="D22" s="23">
        <f t="shared" si="0"/>
        <v>0</v>
      </c>
      <c r="E22" s="74">
        <v>0</v>
      </c>
      <c r="F22" s="74">
        <v>0</v>
      </c>
      <c r="G22" s="73" t="s">
        <v>15</v>
      </c>
      <c r="H22" s="74">
        <v>0</v>
      </c>
    </row>
    <row r="23" spans="1:8" ht="20.25" customHeight="1">
      <c r="A23" s="20"/>
      <c r="B23" s="22"/>
      <c r="C23" s="77" t="s">
        <v>136</v>
      </c>
      <c r="D23" s="23">
        <f t="shared" si="0"/>
        <v>0</v>
      </c>
      <c r="E23" s="74">
        <v>0</v>
      </c>
      <c r="F23" s="74">
        <v>0</v>
      </c>
      <c r="G23" s="73" t="s">
        <v>15</v>
      </c>
      <c r="H23" s="74">
        <v>0</v>
      </c>
    </row>
    <row r="24" spans="1:8" ht="20.25" customHeight="1">
      <c r="A24" s="20"/>
      <c r="B24" s="22"/>
      <c r="C24" s="77" t="s">
        <v>137</v>
      </c>
      <c r="D24" s="23">
        <f t="shared" si="0"/>
        <v>0</v>
      </c>
      <c r="E24" s="74">
        <v>0</v>
      </c>
      <c r="F24" s="74">
        <v>0</v>
      </c>
      <c r="G24" s="73" t="s">
        <v>15</v>
      </c>
      <c r="H24" s="74">
        <v>0</v>
      </c>
    </row>
    <row r="25" spans="1:8" ht="20.25" customHeight="1">
      <c r="A25" s="20"/>
      <c r="B25" s="22"/>
      <c r="C25" s="77" t="s">
        <v>138</v>
      </c>
      <c r="D25" s="23">
        <f t="shared" si="0"/>
        <v>0</v>
      </c>
      <c r="E25" s="74">
        <v>0</v>
      </c>
      <c r="F25" s="74">
        <v>0</v>
      </c>
      <c r="G25" s="73" t="s">
        <v>15</v>
      </c>
      <c r="H25" s="74">
        <v>0</v>
      </c>
    </row>
    <row r="26" spans="1:8" ht="20.25" customHeight="1">
      <c r="A26" s="17"/>
      <c r="B26" s="22"/>
      <c r="C26" s="77" t="s">
        <v>139</v>
      </c>
      <c r="D26" s="23">
        <f t="shared" si="0"/>
        <v>27.567</v>
      </c>
      <c r="E26" s="74">
        <v>27.567</v>
      </c>
      <c r="F26" s="74">
        <v>0</v>
      </c>
      <c r="G26" s="73" t="s">
        <v>15</v>
      </c>
      <c r="H26" s="74">
        <v>0</v>
      </c>
    </row>
    <row r="27" spans="1:8" ht="20.25" customHeight="1">
      <c r="A27" s="17"/>
      <c r="B27" s="22"/>
      <c r="C27" s="77" t="s">
        <v>140</v>
      </c>
      <c r="D27" s="23">
        <f t="shared" si="0"/>
        <v>0</v>
      </c>
      <c r="E27" s="74">
        <v>0</v>
      </c>
      <c r="F27" s="74">
        <v>0</v>
      </c>
      <c r="G27" s="73" t="s">
        <v>15</v>
      </c>
      <c r="H27" s="74">
        <v>0</v>
      </c>
    </row>
    <row r="28" spans="1:8" ht="20.25" customHeight="1">
      <c r="A28" s="17"/>
      <c r="B28" s="22"/>
      <c r="C28" s="77" t="s">
        <v>141</v>
      </c>
      <c r="D28" s="23">
        <f t="shared" si="0"/>
        <v>0</v>
      </c>
      <c r="E28" s="74">
        <v>0</v>
      </c>
      <c r="F28" s="74">
        <v>0</v>
      </c>
      <c r="G28" s="73" t="s">
        <v>15</v>
      </c>
      <c r="H28" s="74">
        <v>0</v>
      </c>
    </row>
    <row r="29" spans="1:8" ht="20.25" customHeight="1">
      <c r="A29" s="17"/>
      <c r="B29" s="22"/>
      <c r="C29" s="77" t="s">
        <v>142</v>
      </c>
      <c r="D29" s="23">
        <f t="shared" si="0"/>
        <v>0</v>
      </c>
      <c r="E29" s="74">
        <v>0</v>
      </c>
      <c r="F29" s="74">
        <v>0</v>
      </c>
      <c r="G29" s="73"/>
      <c r="H29" s="74">
        <v>0</v>
      </c>
    </row>
    <row r="30" spans="1:8" ht="20.25" customHeight="1">
      <c r="A30" s="17"/>
      <c r="B30" s="22"/>
      <c r="C30" s="77" t="s">
        <v>143</v>
      </c>
      <c r="D30" s="23">
        <f t="shared" si="0"/>
        <v>0</v>
      </c>
      <c r="E30" s="74">
        <v>0</v>
      </c>
      <c r="F30" s="74">
        <v>0</v>
      </c>
      <c r="G30" s="73" t="s">
        <v>15</v>
      </c>
      <c r="H30" s="74">
        <v>0</v>
      </c>
    </row>
    <row r="31" spans="1:8" ht="20.25" customHeight="1">
      <c r="A31" s="17"/>
      <c r="B31" s="22"/>
      <c r="C31" s="77" t="s">
        <v>144</v>
      </c>
      <c r="D31" s="23">
        <f t="shared" si="0"/>
        <v>0</v>
      </c>
      <c r="E31" s="74">
        <v>0</v>
      </c>
      <c r="F31" s="74">
        <v>0</v>
      </c>
      <c r="G31" s="73" t="s">
        <v>15</v>
      </c>
      <c r="H31" s="74">
        <v>0</v>
      </c>
    </row>
    <row r="32" spans="1:8" ht="20.25" customHeight="1">
      <c r="A32" s="17"/>
      <c r="B32" s="22"/>
      <c r="C32" s="77" t="s">
        <v>145</v>
      </c>
      <c r="D32" s="23">
        <f t="shared" si="0"/>
        <v>0</v>
      </c>
      <c r="E32" s="74">
        <v>0</v>
      </c>
      <c r="F32" s="74">
        <v>0</v>
      </c>
      <c r="G32" s="73" t="s">
        <v>15</v>
      </c>
      <c r="H32" s="74">
        <v>0</v>
      </c>
    </row>
    <row r="33" spans="1:8" ht="20.25" customHeight="1">
      <c r="A33" s="17"/>
      <c r="B33" s="22"/>
      <c r="C33" s="77" t="s">
        <v>146</v>
      </c>
      <c r="D33" s="23">
        <f t="shared" si="0"/>
        <v>0</v>
      </c>
      <c r="E33" s="74">
        <v>0</v>
      </c>
      <c r="F33" s="74">
        <v>0</v>
      </c>
      <c r="G33" s="73" t="s">
        <v>15</v>
      </c>
      <c r="H33" s="74">
        <v>0</v>
      </c>
    </row>
    <row r="34" spans="1:8" ht="20.25" customHeight="1">
      <c r="A34" s="17"/>
      <c r="B34" s="22"/>
      <c r="C34" s="77" t="s">
        <v>147</v>
      </c>
      <c r="D34" s="23">
        <f t="shared" si="0"/>
        <v>0</v>
      </c>
      <c r="E34" s="74">
        <v>0</v>
      </c>
      <c r="F34" s="74">
        <v>0</v>
      </c>
      <c r="G34" s="73" t="s">
        <v>15</v>
      </c>
      <c r="H34" s="74">
        <v>0</v>
      </c>
    </row>
    <row r="35" spans="1:8" ht="20.25" customHeight="1">
      <c r="A35" s="17"/>
      <c r="B35" s="22"/>
      <c r="C35" s="77" t="s">
        <v>148</v>
      </c>
      <c r="D35" s="23">
        <f t="shared" si="0"/>
        <v>0</v>
      </c>
      <c r="E35" s="78">
        <v>0</v>
      </c>
      <c r="F35" s="78">
        <v>0</v>
      </c>
      <c r="G35" s="79" t="s">
        <v>15</v>
      </c>
      <c r="H35" s="78">
        <v>0</v>
      </c>
    </row>
    <row r="36" spans="1:8" ht="20.25" customHeight="1">
      <c r="A36" s="24"/>
      <c r="B36" s="25"/>
      <c r="C36" s="26"/>
      <c r="D36" s="23"/>
      <c r="E36" s="80"/>
      <c r="F36" s="80"/>
      <c r="G36" s="81"/>
      <c r="H36" s="82"/>
    </row>
    <row r="37" spans="1:8" ht="20.25" customHeight="1">
      <c r="A37" s="17"/>
      <c r="B37" s="22"/>
      <c r="C37" s="19" t="s">
        <v>149</v>
      </c>
      <c r="D37" s="23">
        <f>SUM(E37:H37)</f>
        <v>0</v>
      </c>
      <c r="E37" s="22"/>
      <c r="F37" s="22"/>
      <c r="G37" s="83"/>
      <c r="H37" s="84"/>
    </row>
    <row r="38" spans="1:8" ht="20.25" customHeight="1">
      <c r="A38" s="17"/>
      <c r="B38" s="27"/>
      <c r="C38" s="19"/>
      <c r="D38" s="23"/>
      <c r="E38" s="85"/>
      <c r="F38" s="85"/>
      <c r="G38" s="86"/>
      <c r="H38" s="87"/>
    </row>
    <row r="39" spans="1:8" ht="20.25" customHeight="1">
      <c r="A39" s="24" t="s">
        <v>53</v>
      </c>
      <c r="B39" s="28">
        <f>SUM(B6,B10)</f>
        <v>318.0443</v>
      </c>
      <c r="C39" s="26" t="s">
        <v>54</v>
      </c>
      <c r="D39" s="23">
        <f>SUM(E39:H39)</f>
        <v>318.0443</v>
      </c>
      <c r="E39" s="88">
        <f>SUM(E7:E37)</f>
        <v>318.0443</v>
      </c>
      <c r="F39" s="88">
        <f>SUM(F7:F37)</f>
        <v>0</v>
      </c>
      <c r="G39" s="89">
        <f>SUM(G7:G37)</f>
        <v>0</v>
      </c>
      <c r="H39" s="90">
        <f>SUM(H7:H37)</f>
        <v>0</v>
      </c>
    </row>
    <row r="40" spans="1:8" ht="20.25" customHeight="1">
      <c r="A40" s="29"/>
      <c r="B40" s="91"/>
      <c r="C40" s="31"/>
      <c r="D40" s="31"/>
      <c r="E40" s="31"/>
      <c r="F40" s="31"/>
      <c r="G40" s="31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92" t="s">
        <v>150</v>
      </c>
    </row>
    <row r="2" spans="1:35" s="1" customFormat="1" ht="19.5" customHeight="1">
      <c r="A2" s="151" t="s">
        <v>151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ht="19.5" customHeight="1">
      <c r="A3" s="93" t="s">
        <v>4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92" t="s">
        <v>5</v>
      </c>
    </row>
    <row r="4" spans="1:35" ht="19.5" customHeight="1">
      <c r="A4" s="169" t="s">
        <v>57</v>
      </c>
      <c r="B4" s="170"/>
      <c r="C4" s="193"/>
      <c r="D4" s="171"/>
      <c r="E4" s="192" t="s">
        <v>152</v>
      </c>
      <c r="F4" s="166" t="s">
        <v>153</v>
      </c>
      <c r="G4" s="167"/>
      <c r="H4" s="167"/>
      <c r="I4" s="167"/>
      <c r="J4" s="167"/>
      <c r="K4" s="167"/>
      <c r="L4" s="167"/>
      <c r="M4" s="167"/>
      <c r="N4" s="167"/>
      <c r="O4" s="168"/>
      <c r="P4" s="166" t="s">
        <v>154</v>
      </c>
      <c r="Q4" s="167"/>
      <c r="R4" s="167"/>
      <c r="S4" s="167"/>
      <c r="T4" s="167"/>
      <c r="U4" s="167"/>
      <c r="V4" s="167"/>
      <c r="W4" s="167"/>
      <c r="X4" s="167"/>
      <c r="Y4" s="168"/>
      <c r="Z4" s="166" t="s">
        <v>155</v>
      </c>
      <c r="AA4" s="167"/>
      <c r="AB4" s="167"/>
      <c r="AC4" s="167"/>
      <c r="AD4" s="167"/>
      <c r="AE4" s="167"/>
      <c r="AF4" s="167"/>
      <c r="AG4" s="167"/>
      <c r="AH4" s="167"/>
      <c r="AI4" s="168"/>
    </row>
    <row r="5" spans="1:35" ht="21" customHeight="1">
      <c r="A5" s="169" t="s">
        <v>66</v>
      </c>
      <c r="B5" s="170"/>
      <c r="C5" s="190" t="s">
        <v>67</v>
      </c>
      <c r="D5" s="172" t="s">
        <v>68</v>
      </c>
      <c r="E5" s="174"/>
      <c r="F5" s="190" t="s">
        <v>58</v>
      </c>
      <c r="G5" s="190" t="s">
        <v>156</v>
      </c>
      <c r="H5" s="190"/>
      <c r="I5" s="190"/>
      <c r="J5" s="190" t="s">
        <v>157</v>
      </c>
      <c r="K5" s="190"/>
      <c r="L5" s="190"/>
      <c r="M5" s="190" t="s">
        <v>158</v>
      </c>
      <c r="N5" s="190"/>
      <c r="O5" s="190"/>
      <c r="P5" s="190" t="s">
        <v>58</v>
      </c>
      <c r="Q5" s="190" t="s">
        <v>156</v>
      </c>
      <c r="R5" s="190"/>
      <c r="S5" s="190"/>
      <c r="T5" s="190" t="s">
        <v>157</v>
      </c>
      <c r="U5" s="190"/>
      <c r="V5" s="190"/>
      <c r="W5" s="190" t="s">
        <v>158</v>
      </c>
      <c r="X5" s="190"/>
      <c r="Y5" s="190"/>
      <c r="Z5" s="190" t="s">
        <v>58</v>
      </c>
      <c r="AA5" s="190" t="s">
        <v>156</v>
      </c>
      <c r="AB5" s="190"/>
      <c r="AC5" s="190"/>
      <c r="AD5" s="190" t="s">
        <v>157</v>
      </c>
      <c r="AE5" s="190"/>
      <c r="AF5" s="190"/>
      <c r="AG5" s="190" t="s">
        <v>158</v>
      </c>
      <c r="AH5" s="190"/>
      <c r="AI5" s="190"/>
    </row>
    <row r="6" spans="1:35" ht="30.75" customHeight="1">
      <c r="A6" s="42" t="s">
        <v>78</v>
      </c>
      <c r="B6" s="95" t="s">
        <v>79</v>
      </c>
      <c r="C6" s="190"/>
      <c r="D6" s="191"/>
      <c r="E6" s="175"/>
      <c r="F6" s="190"/>
      <c r="G6" s="94" t="s">
        <v>73</v>
      </c>
      <c r="H6" s="94" t="s">
        <v>102</v>
      </c>
      <c r="I6" s="94" t="s">
        <v>103</v>
      </c>
      <c r="J6" s="94" t="s">
        <v>73</v>
      </c>
      <c r="K6" s="94" t="s">
        <v>102</v>
      </c>
      <c r="L6" s="94" t="s">
        <v>103</v>
      </c>
      <c r="M6" s="94" t="s">
        <v>73</v>
      </c>
      <c r="N6" s="94" t="s">
        <v>102</v>
      </c>
      <c r="O6" s="94" t="s">
        <v>103</v>
      </c>
      <c r="P6" s="190"/>
      <c r="Q6" s="94" t="s">
        <v>73</v>
      </c>
      <c r="R6" s="94" t="s">
        <v>102</v>
      </c>
      <c r="S6" s="94" t="s">
        <v>103</v>
      </c>
      <c r="T6" s="94" t="s">
        <v>73</v>
      </c>
      <c r="U6" s="94" t="s">
        <v>102</v>
      </c>
      <c r="V6" s="94" t="s">
        <v>103</v>
      </c>
      <c r="W6" s="94" t="s">
        <v>73</v>
      </c>
      <c r="X6" s="94" t="s">
        <v>102</v>
      </c>
      <c r="Y6" s="94" t="s">
        <v>103</v>
      </c>
      <c r="Z6" s="190"/>
      <c r="AA6" s="94" t="s">
        <v>73</v>
      </c>
      <c r="AB6" s="94" t="s">
        <v>102</v>
      </c>
      <c r="AC6" s="94" t="s">
        <v>103</v>
      </c>
      <c r="AD6" s="94" t="s">
        <v>73</v>
      </c>
      <c r="AE6" s="94" t="s">
        <v>102</v>
      </c>
      <c r="AF6" s="94" t="s">
        <v>103</v>
      </c>
      <c r="AG6" s="94" t="s">
        <v>73</v>
      </c>
      <c r="AH6" s="94" t="s">
        <v>102</v>
      </c>
      <c r="AI6" s="94" t="s">
        <v>103</v>
      </c>
    </row>
    <row r="7" spans="1:35" ht="19.5" customHeight="1">
      <c r="A7" s="96" t="s">
        <v>15</v>
      </c>
      <c r="B7" s="96" t="s">
        <v>15</v>
      </c>
      <c r="C7" s="96" t="s">
        <v>15</v>
      </c>
      <c r="D7" s="96" t="s">
        <v>58</v>
      </c>
      <c r="E7" s="52">
        <f aca="true" t="shared" si="0" ref="E7:E15">SUM(F7,P7,Z7)</f>
        <v>318.0443</v>
      </c>
      <c r="F7" s="52">
        <f aca="true" t="shared" si="1" ref="F7:F15">SUM(G7,J7,M7)</f>
        <v>318.0443</v>
      </c>
      <c r="G7" s="52">
        <f aca="true" t="shared" si="2" ref="G7:G15">SUM(H7,I7)</f>
        <v>318.0443</v>
      </c>
      <c r="H7" s="52">
        <v>297.0443</v>
      </c>
      <c r="I7" s="52">
        <v>21</v>
      </c>
      <c r="J7" s="52">
        <f aca="true" t="shared" si="3" ref="J7:J15">SUM(K7,L7)</f>
        <v>0</v>
      </c>
      <c r="K7" s="52">
        <v>0</v>
      </c>
      <c r="L7" s="52">
        <v>0</v>
      </c>
      <c r="M7" s="52">
        <f aca="true" t="shared" si="4" ref="M7:M15">SUM(N7,O7)</f>
        <v>0</v>
      </c>
      <c r="N7" s="52" t="s">
        <v>15</v>
      </c>
      <c r="O7" s="52" t="s">
        <v>15</v>
      </c>
      <c r="P7" s="52">
        <f aca="true" t="shared" si="5" ref="P7:P15">SUM(Q7,T7,W7)</f>
        <v>0</v>
      </c>
      <c r="Q7" s="52">
        <f aca="true" t="shared" si="6" ref="Q7:Q15">SUM(R7,S7)</f>
        <v>0</v>
      </c>
      <c r="R7" s="52" t="s">
        <v>15</v>
      </c>
      <c r="S7" s="52" t="s">
        <v>15</v>
      </c>
      <c r="T7" s="52">
        <f aca="true" t="shared" si="7" ref="T7:T15">SUM(U7,V7)</f>
        <v>0</v>
      </c>
      <c r="U7" s="52" t="s">
        <v>15</v>
      </c>
      <c r="V7" s="52" t="s">
        <v>15</v>
      </c>
      <c r="W7" s="52">
        <f aca="true" t="shared" si="8" ref="W7:W15">SUM(X7,Y7)</f>
        <v>0</v>
      </c>
      <c r="X7" s="52" t="s">
        <v>15</v>
      </c>
      <c r="Y7" s="52"/>
      <c r="Z7" s="52">
        <f aca="true" t="shared" si="9" ref="Z7:Z15">SUM(AA7,AD7,AG7)</f>
        <v>0</v>
      </c>
      <c r="AA7" s="52">
        <f aca="true" t="shared" si="10" ref="AA7:AA15">SUM(AB7,AC7)</f>
        <v>0</v>
      </c>
      <c r="AB7" s="52">
        <v>0</v>
      </c>
      <c r="AC7" s="52">
        <v>0</v>
      </c>
      <c r="AD7" s="52">
        <f aca="true" t="shared" si="11" ref="AD7:AD15">SUM(AE7,AF7)</f>
        <v>0</v>
      </c>
      <c r="AE7" s="52">
        <v>0</v>
      </c>
      <c r="AF7" s="52">
        <v>0</v>
      </c>
      <c r="AG7" s="52">
        <f aca="true" t="shared" si="12" ref="AG7:AG15">SUM(AH7,AI7)</f>
        <v>0</v>
      </c>
      <c r="AH7" s="52" t="s">
        <v>15</v>
      </c>
      <c r="AI7" s="52"/>
    </row>
    <row r="8" spans="1:35" ht="19.5" customHeight="1">
      <c r="A8" s="96" t="s">
        <v>15</v>
      </c>
      <c r="B8" s="96" t="s">
        <v>15</v>
      </c>
      <c r="C8" s="96" t="s">
        <v>81</v>
      </c>
      <c r="D8" s="96" t="s">
        <v>0</v>
      </c>
      <c r="E8" s="52">
        <f t="shared" si="0"/>
        <v>318.0443</v>
      </c>
      <c r="F8" s="52">
        <f t="shared" si="1"/>
        <v>318.0443</v>
      </c>
      <c r="G8" s="52">
        <f t="shared" si="2"/>
        <v>318.0443</v>
      </c>
      <c r="H8" s="52">
        <v>297.0443</v>
      </c>
      <c r="I8" s="52">
        <v>21</v>
      </c>
      <c r="J8" s="52">
        <f t="shared" si="3"/>
        <v>0</v>
      </c>
      <c r="K8" s="52">
        <v>0</v>
      </c>
      <c r="L8" s="52">
        <v>0</v>
      </c>
      <c r="M8" s="52">
        <f t="shared" si="4"/>
        <v>0</v>
      </c>
      <c r="N8" s="52" t="s">
        <v>15</v>
      </c>
      <c r="O8" s="52" t="s">
        <v>15</v>
      </c>
      <c r="P8" s="52">
        <f t="shared" si="5"/>
        <v>0</v>
      </c>
      <c r="Q8" s="52">
        <f t="shared" si="6"/>
        <v>0</v>
      </c>
      <c r="R8" s="52" t="s">
        <v>15</v>
      </c>
      <c r="S8" s="52" t="s">
        <v>15</v>
      </c>
      <c r="T8" s="52">
        <f t="shared" si="7"/>
        <v>0</v>
      </c>
      <c r="U8" s="52" t="s">
        <v>15</v>
      </c>
      <c r="V8" s="52" t="s">
        <v>15</v>
      </c>
      <c r="W8" s="52">
        <f t="shared" si="8"/>
        <v>0</v>
      </c>
      <c r="X8" s="52" t="s">
        <v>15</v>
      </c>
      <c r="Y8" s="52"/>
      <c r="Z8" s="52">
        <f t="shared" si="9"/>
        <v>0</v>
      </c>
      <c r="AA8" s="52">
        <f t="shared" si="10"/>
        <v>0</v>
      </c>
      <c r="AB8" s="52">
        <v>0</v>
      </c>
      <c r="AC8" s="52">
        <v>0</v>
      </c>
      <c r="AD8" s="52">
        <f t="shared" si="11"/>
        <v>0</v>
      </c>
      <c r="AE8" s="52">
        <v>0</v>
      </c>
      <c r="AF8" s="52">
        <v>0</v>
      </c>
      <c r="AG8" s="52">
        <f t="shared" si="12"/>
        <v>0</v>
      </c>
      <c r="AH8" s="52" t="s">
        <v>15</v>
      </c>
      <c r="AI8" s="52"/>
    </row>
    <row r="9" spans="1:35" ht="19.5" customHeight="1">
      <c r="A9" s="96" t="s">
        <v>159</v>
      </c>
      <c r="B9" s="96" t="s">
        <v>15</v>
      </c>
      <c r="C9" s="96" t="s">
        <v>15</v>
      </c>
      <c r="D9" s="96" t="s">
        <v>160</v>
      </c>
      <c r="E9" s="52">
        <f t="shared" si="0"/>
        <v>1.0433</v>
      </c>
      <c r="F9" s="52">
        <f t="shared" si="1"/>
        <v>1.0433</v>
      </c>
      <c r="G9" s="52">
        <f t="shared" si="2"/>
        <v>1.0433</v>
      </c>
      <c r="H9" s="52">
        <v>1.0433</v>
      </c>
      <c r="I9" s="52">
        <v>0</v>
      </c>
      <c r="J9" s="52">
        <f t="shared" si="3"/>
        <v>0</v>
      </c>
      <c r="K9" s="52">
        <v>0</v>
      </c>
      <c r="L9" s="52">
        <v>0</v>
      </c>
      <c r="M9" s="52">
        <f t="shared" si="4"/>
        <v>0</v>
      </c>
      <c r="N9" s="52" t="s">
        <v>15</v>
      </c>
      <c r="O9" s="52" t="s">
        <v>15</v>
      </c>
      <c r="P9" s="52">
        <f t="shared" si="5"/>
        <v>0</v>
      </c>
      <c r="Q9" s="52">
        <f t="shared" si="6"/>
        <v>0</v>
      </c>
      <c r="R9" s="52" t="s">
        <v>15</v>
      </c>
      <c r="S9" s="52" t="s">
        <v>15</v>
      </c>
      <c r="T9" s="52">
        <f t="shared" si="7"/>
        <v>0</v>
      </c>
      <c r="U9" s="52" t="s">
        <v>15</v>
      </c>
      <c r="V9" s="52" t="s">
        <v>15</v>
      </c>
      <c r="W9" s="52">
        <f t="shared" si="8"/>
        <v>0</v>
      </c>
      <c r="X9" s="52" t="s">
        <v>15</v>
      </c>
      <c r="Y9" s="52"/>
      <c r="Z9" s="52">
        <f t="shared" si="9"/>
        <v>0</v>
      </c>
      <c r="AA9" s="52">
        <f t="shared" si="10"/>
        <v>0</v>
      </c>
      <c r="AB9" s="52">
        <v>0</v>
      </c>
      <c r="AC9" s="52">
        <v>0</v>
      </c>
      <c r="AD9" s="52">
        <f t="shared" si="11"/>
        <v>0</v>
      </c>
      <c r="AE9" s="52">
        <v>0</v>
      </c>
      <c r="AF9" s="52">
        <v>0</v>
      </c>
      <c r="AG9" s="52">
        <f t="shared" si="12"/>
        <v>0</v>
      </c>
      <c r="AH9" s="52" t="s">
        <v>15</v>
      </c>
      <c r="AI9" s="52"/>
    </row>
    <row r="10" spans="1:35" ht="19.5" customHeight="1">
      <c r="A10" s="96" t="s">
        <v>161</v>
      </c>
      <c r="B10" s="96" t="s">
        <v>93</v>
      </c>
      <c r="C10" s="96" t="s">
        <v>85</v>
      </c>
      <c r="D10" s="96" t="s">
        <v>162</v>
      </c>
      <c r="E10" s="52">
        <f t="shared" si="0"/>
        <v>1.0433</v>
      </c>
      <c r="F10" s="52">
        <f t="shared" si="1"/>
        <v>1.0433</v>
      </c>
      <c r="G10" s="52">
        <f t="shared" si="2"/>
        <v>1.0433</v>
      </c>
      <c r="H10" s="52">
        <v>1.0433</v>
      </c>
      <c r="I10" s="52">
        <v>0</v>
      </c>
      <c r="J10" s="52">
        <f t="shared" si="3"/>
        <v>0</v>
      </c>
      <c r="K10" s="52">
        <v>0</v>
      </c>
      <c r="L10" s="52">
        <v>0</v>
      </c>
      <c r="M10" s="52">
        <f t="shared" si="4"/>
        <v>0</v>
      </c>
      <c r="N10" s="52" t="s">
        <v>15</v>
      </c>
      <c r="O10" s="52" t="s">
        <v>15</v>
      </c>
      <c r="P10" s="52">
        <f t="shared" si="5"/>
        <v>0</v>
      </c>
      <c r="Q10" s="52">
        <f t="shared" si="6"/>
        <v>0</v>
      </c>
      <c r="R10" s="52" t="s">
        <v>15</v>
      </c>
      <c r="S10" s="52" t="s">
        <v>15</v>
      </c>
      <c r="T10" s="52">
        <f t="shared" si="7"/>
        <v>0</v>
      </c>
      <c r="U10" s="52" t="s">
        <v>15</v>
      </c>
      <c r="V10" s="52" t="s">
        <v>15</v>
      </c>
      <c r="W10" s="52">
        <f t="shared" si="8"/>
        <v>0</v>
      </c>
      <c r="X10" s="52" t="s">
        <v>15</v>
      </c>
      <c r="Y10" s="52"/>
      <c r="Z10" s="52">
        <f t="shared" si="9"/>
        <v>0</v>
      </c>
      <c r="AA10" s="52">
        <f t="shared" si="10"/>
        <v>0</v>
      </c>
      <c r="AB10" s="52">
        <v>0</v>
      </c>
      <c r="AC10" s="52">
        <v>0</v>
      </c>
      <c r="AD10" s="52">
        <f t="shared" si="11"/>
        <v>0</v>
      </c>
      <c r="AE10" s="52">
        <v>0</v>
      </c>
      <c r="AF10" s="52">
        <v>0</v>
      </c>
      <c r="AG10" s="52">
        <f t="shared" si="12"/>
        <v>0</v>
      </c>
      <c r="AH10" s="52" t="s">
        <v>15</v>
      </c>
      <c r="AI10" s="52"/>
    </row>
    <row r="11" spans="1:35" ht="19.5" customHeight="1">
      <c r="A11" s="96" t="s">
        <v>163</v>
      </c>
      <c r="B11" s="96" t="s">
        <v>15</v>
      </c>
      <c r="C11" s="96" t="s">
        <v>15</v>
      </c>
      <c r="D11" s="96" t="s">
        <v>164</v>
      </c>
      <c r="E11" s="52">
        <f t="shared" si="0"/>
        <v>316.3386</v>
      </c>
      <c r="F11" s="52">
        <f t="shared" si="1"/>
        <v>316.3386</v>
      </c>
      <c r="G11" s="52">
        <f t="shared" si="2"/>
        <v>316.3386</v>
      </c>
      <c r="H11" s="52">
        <v>295.3386</v>
      </c>
      <c r="I11" s="52">
        <v>21</v>
      </c>
      <c r="J11" s="52">
        <f t="shared" si="3"/>
        <v>0</v>
      </c>
      <c r="K11" s="52">
        <v>0</v>
      </c>
      <c r="L11" s="52">
        <v>0</v>
      </c>
      <c r="M11" s="52">
        <f t="shared" si="4"/>
        <v>0</v>
      </c>
      <c r="N11" s="52" t="s">
        <v>15</v>
      </c>
      <c r="O11" s="52" t="s">
        <v>15</v>
      </c>
      <c r="P11" s="52">
        <f t="shared" si="5"/>
        <v>0</v>
      </c>
      <c r="Q11" s="52">
        <f t="shared" si="6"/>
        <v>0</v>
      </c>
      <c r="R11" s="52" t="s">
        <v>15</v>
      </c>
      <c r="S11" s="52" t="s">
        <v>15</v>
      </c>
      <c r="T11" s="52">
        <f t="shared" si="7"/>
        <v>0</v>
      </c>
      <c r="U11" s="52" t="s">
        <v>15</v>
      </c>
      <c r="V11" s="52" t="s">
        <v>15</v>
      </c>
      <c r="W11" s="52">
        <f t="shared" si="8"/>
        <v>0</v>
      </c>
      <c r="X11" s="52" t="s">
        <v>15</v>
      </c>
      <c r="Y11" s="52"/>
      <c r="Z11" s="52">
        <f t="shared" si="9"/>
        <v>0</v>
      </c>
      <c r="AA11" s="52">
        <f t="shared" si="10"/>
        <v>0</v>
      </c>
      <c r="AB11" s="52">
        <v>0</v>
      </c>
      <c r="AC11" s="52">
        <v>0</v>
      </c>
      <c r="AD11" s="52">
        <f t="shared" si="11"/>
        <v>0</v>
      </c>
      <c r="AE11" s="52">
        <v>0</v>
      </c>
      <c r="AF11" s="52">
        <v>0</v>
      </c>
      <c r="AG11" s="52">
        <f t="shared" si="12"/>
        <v>0</v>
      </c>
      <c r="AH11" s="52" t="s">
        <v>15</v>
      </c>
      <c r="AI11" s="52"/>
    </row>
    <row r="12" spans="1:35" ht="19.5" customHeight="1">
      <c r="A12" s="96" t="s">
        <v>165</v>
      </c>
      <c r="B12" s="96" t="s">
        <v>98</v>
      </c>
      <c r="C12" s="96" t="s">
        <v>85</v>
      </c>
      <c r="D12" s="96" t="s">
        <v>166</v>
      </c>
      <c r="E12" s="52">
        <f t="shared" si="0"/>
        <v>274.7236</v>
      </c>
      <c r="F12" s="52">
        <f t="shared" si="1"/>
        <v>274.7236</v>
      </c>
      <c r="G12" s="52">
        <f t="shared" si="2"/>
        <v>274.7236</v>
      </c>
      <c r="H12" s="52">
        <v>274.7236</v>
      </c>
      <c r="I12" s="52">
        <v>0</v>
      </c>
      <c r="J12" s="52">
        <f t="shared" si="3"/>
        <v>0</v>
      </c>
      <c r="K12" s="52">
        <v>0</v>
      </c>
      <c r="L12" s="52">
        <v>0</v>
      </c>
      <c r="M12" s="52">
        <f t="shared" si="4"/>
        <v>0</v>
      </c>
      <c r="N12" s="52" t="s">
        <v>15</v>
      </c>
      <c r="O12" s="52" t="s">
        <v>15</v>
      </c>
      <c r="P12" s="52">
        <f t="shared" si="5"/>
        <v>0</v>
      </c>
      <c r="Q12" s="52">
        <f t="shared" si="6"/>
        <v>0</v>
      </c>
      <c r="R12" s="52" t="s">
        <v>15</v>
      </c>
      <c r="S12" s="52" t="s">
        <v>15</v>
      </c>
      <c r="T12" s="52">
        <f t="shared" si="7"/>
        <v>0</v>
      </c>
      <c r="U12" s="52" t="s">
        <v>15</v>
      </c>
      <c r="V12" s="52" t="s">
        <v>15</v>
      </c>
      <c r="W12" s="52">
        <f t="shared" si="8"/>
        <v>0</v>
      </c>
      <c r="X12" s="52" t="s">
        <v>15</v>
      </c>
      <c r="Y12" s="52"/>
      <c r="Z12" s="52">
        <f t="shared" si="9"/>
        <v>0</v>
      </c>
      <c r="AA12" s="52">
        <f t="shared" si="10"/>
        <v>0</v>
      </c>
      <c r="AB12" s="52">
        <v>0</v>
      </c>
      <c r="AC12" s="52">
        <v>0</v>
      </c>
      <c r="AD12" s="52">
        <f t="shared" si="11"/>
        <v>0</v>
      </c>
      <c r="AE12" s="52">
        <v>0</v>
      </c>
      <c r="AF12" s="52">
        <v>0</v>
      </c>
      <c r="AG12" s="52">
        <f t="shared" si="12"/>
        <v>0</v>
      </c>
      <c r="AH12" s="52" t="s">
        <v>15</v>
      </c>
      <c r="AI12" s="52"/>
    </row>
    <row r="13" spans="1:35" ht="19.5" customHeight="1">
      <c r="A13" s="96" t="s">
        <v>165</v>
      </c>
      <c r="B13" s="96" t="s">
        <v>93</v>
      </c>
      <c r="C13" s="96" t="s">
        <v>85</v>
      </c>
      <c r="D13" s="96" t="s">
        <v>167</v>
      </c>
      <c r="E13" s="52">
        <f t="shared" si="0"/>
        <v>41.614999999999995</v>
      </c>
      <c r="F13" s="52">
        <f t="shared" si="1"/>
        <v>41.614999999999995</v>
      </c>
      <c r="G13" s="52">
        <f t="shared" si="2"/>
        <v>41.614999999999995</v>
      </c>
      <c r="H13" s="52">
        <v>20.615</v>
      </c>
      <c r="I13" s="52">
        <v>21</v>
      </c>
      <c r="J13" s="52">
        <f t="shared" si="3"/>
        <v>0</v>
      </c>
      <c r="K13" s="52">
        <v>0</v>
      </c>
      <c r="L13" s="52">
        <v>0</v>
      </c>
      <c r="M13" s="52">
        <f t="shared" si="4"/>
        <v>0</v>
      </c>
      <c r="N13" s="52" t="s">
        <v>15</v>
      </c>
      <c r="O13" s="52" t="s">
        <v>15</v>
      </c>
      <c r="P13" s="52">
        <f t="shared" si="5"/>
        <v>0</v>
      </c>
      <c r="Q13" s="52">
        <f t="shared" si="6"/>
        <v>0</v>
      </c>
      <c r="R13" s="52" t="s">
        <v>15</v>
      </c>
      <c r="S13" s="52" t="s">
        <v>15</v>
      </c>
      <c r="T13" s="52">
        <f t="shared" si="7"/>
        <v>0</v>
      </c>
      <c r="U13" s="52" t="s">
        <v>15</v>
      </c>
      <c r="V13" s="52" t="s">
        <v>15</v>
      </c>
      <c r="W13" s="52">
        <f t="shared" si="8"/>
        <v>0</v>
      </c>
      <c r="X13" s="52" t="s">
        <v>15</v>
      </c>
      <c r="Y13" s="52"/>
      <c r="Z13" s="52">
        <f t="shared" si="9"/>
        <v>0</v>
      </c>
      <c r="AA13" s="52">
        <f t="shared" si="10"/>
        <v>0</v>
      </c>
      <c r="AB13" s="52">
        <v>0</v>
      </c>
      <c r="AC13" s="52">
        <v>0</v>
      </c>
      <c r="AD13" s="52">
        <f t="shared" si="11"/>
        <v>0</v>
      </c>
      <c r="AE13" s="52">
        <v>0</v>
      </c>
      <c r="AF13" s="52">
        <v>0</v>
      </c>
      <c r="AG13" s="52">
        <f t="shared" si="12"/>
        <v>0</v>
      </c>
      <c r="AH13" s="52" t="s">
        <v>15</v>
      </c>
      <c r="AI13" s="52"/>
    </row>
    <row r="14" spans="1:35" ht="19.5" customHeight="1">
      <c r="A14" s="96" t="s">
        <v>168</v>
      </c>
      <c r="B14" s="96" t="s">
        <v>15</v>
      </c>
      <c r="C14" s="96" t="s">
        <v>15</v>
      </c>
      <c r="D14" s="96" t="s">
        <v>169</v>
      </c>
      <c r="E14" s="52">
        <f t="shared" si="0"/>
        <v>0.6624</v>
      </c>
      <c r="F14" s="52">
        <f t="shared" si="1"/>
        <v>0.6624</v>
      </c>
      <c r="G14" s="52">
        <f t="shared" si="2"/>
        <v>0.6624</v>
      </c>
      <c r="H14" s="52">
        <v>0.6624</v>
      </c>
      <c r="I14" s="52">
        <v>0</v>
      </c>
      <c r="J14" s="52">
        <f t="shared" si="3"/>
        <v>0</v>
      </c>
      <c r="K14" s="52">
        <v>0</v>
      </c>
      <c r="L14" s="52">
        <v>0</v>
      </c>
      <c r="M14" s="52">
        <f t="shared" si="4"/>
        <v>0</v>
      </c>
      <c r="N14" s="52" t="s">
        <v>15</v>
      </c>
      <c r="O14" s="52" t="s">
        <v>15</v>
      </c>
      <c r="P14" s="52">
        <f t="shared" si="5"/>
        <v>0</v>
      </c>
      <c r="Q14" s="52">
        <f t="shared" si="6"/>
        <v>0</v>
      </c>
      <c r="R14" s="52" t="s">
        <v>15</v>
      </c>
      <c r="S14" s="52" t="s">
        <v>15</v>
      </c>
      <c r="T14" s="52">
        <f t="shared" si="7"/>
        <v>0</v>
      </c>
      <c r="U14" s="52" t="s">
        <v>15</v>
      </c>
      <c r="V14" s="52" t="s">
        <v>15</v>
      </c>
      <c r="W14" s="52">
        <f t="shared" si="8"/>
        <v>0</v>
      </c>
      <c r="X14" s="52" t="s">
        <v>15</v>
      </c>
      <c r="Y14" s="52"/>
      <c r="Z14" s="52">
        <f t="shared" si="9"/>
        <v>0</v>
      </c>
      <c r="AA14" s="52">
        <f t="shared" si="10"/>
        <v>0</v>
      </c>
      <c r="AB14" s="52">
        <v>0</v>
      </c>
      <c r="AC14" s="52">
        <v>0</v>
      </c>
      <c r="AD14" s="52">
        <f t="shared" si="11"/>
        <v>0</v>
      </c>
      <c r="AE14" s="52">
        <v>0</v>
      </c>
      <c r="AF14" s="52">
        <v>0</v>
      </c>
      <c r="AG14" s="52">
        <f t="shared" si="12"/>
        <v>0</v>
      </c>
      <c r="AH14" s="52" t="s">
        <v>15</v>
      </c>
      <c r="AI14" s="52"/>
    </row>
    <row r="15" spans="1:35" ht="19.5" customHeight="1">
      <c r="A15" s="96" t="s">
        <v>170</v>
      </c>
      <c r="B15" s="96" t="s">
        <v>98</v>
      </c>
      <c r="C15" s="96" t="s">
        <v>85</v>
      </c>
      <c r="D15" s="96" t="s">
        <v>171</v>
      </c>
      <c r="E15" s="52">
        <f t="shared" si="0"/>
        <v>0.6624</v>
      </c>
      <c r="F15" s="52">
        <f t="shared" si="1"/>
        <v>0.6624</v>
      </c>
      <c r="G15" s="52">
        <f t="shared" si="2"/>
        <v>0.6624</v>
      </c>
      <c r="H15" s="52">
        <v>0.6624</v>
      </c>
      <c r="I15" s="52">
        <v>0</v>
      </c>
      <c r="J15" s="52">
        <f t="shared" si="3"/>
        <v>0</v>
      </c>
      <c r="K15" s="52">
        <v>0</v>
      </c>
      <c r="L15" s="52">
        <v>0</v>
      </c>
      <c r="M15" s="52">
        <f t="shared" si="4"/>
        <v>0</v>
      </c>
      <c r="N15" s="52" t="s">
        <v>15</v>
      </c>
      <c r="O15" s="52" t="s">
        <v>15</v>
      </c>
      <c r="P15" s="52">
        <f t="shared" si="5"/>
        <v>0</v>
      </c>
      <c r="Q15" s="52">
        <f t="shared" si="6"/>
        <v>0</v>
      </c>
      <c r="R15" s="52" t="s">
        <v>15</v>
      </c>
      <c r="S15" s="52" t="s">
        <v>15</v>
      </c>
      <c r="T15" s="52">
        <f t="shared" si="7"/>
        <v>0</v>
      </c>
      <c r="U15" s="52" t="s">
        <v>15</v>
      </c>
      <c r="V15" s="52" t="s">
        <v>15</v>
      </c>
      <c r="W15" s="52">
        <f t="shared" si="8"/>
        <v>0</v>
      </c>
      <c r="X15" s="52" t="s">
        <v>15</v>
      </c>
      <c r="Y15" s="52"/>
      <c r="Z15" s="52">
        <f t="shared" si="9"/>
        <v>0</v>
      </c>
      <c r="AA15" s="52">
        <f t="shared" si="10"/>
        <v>0</v>
      </c>
      <c r="AB15" s="52">
        <v>0</v>
      </c>
      <c r="AC15" s="52">
        <v>0</v>
      </c>
      <c r="AD15" s="52">
        <f t="shared" si="11"/>
        <v>0</v>
      </c>
      <c r="AE15" s="52">
        <v>0</v>
      </c>
      <c r="AF15" s="52">
        <v>0</v>
      </c>
      <c r="AG15" s="52">
        <f t="shared" si="12"/>
        <v>0</v>
      </c>
      <c r="AH15" s="52" t="s">
        <v>15</v>
      </c>
      <c r="AI15" s="52"/>
    </row>
  </sheetData>
  <sheetProtection/>
  <mergeCells count="21">
    <mergeCell ref="F5:F6"/>
    <mergeCell ref="P5:P6"/>
    <mergeCell ref="A5:B5"/>
    <mergeCell ref="C5:C6"/>
    <mergeCell ref="D5:D6"/>
    <mergeCell ref="E4:E6"/>
    <mergeCell ref="A4:D4"/>
    <mergeCell ref="Z4:AI4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  <c r="AH1" s="35"/>
      <c r="DH1" s="36" t="s">
        <v>172</v>
      </c>
    </row>
    <row r="2" spans="1:112" ht="19.5" customHeight="1">
      <c r="A2" s="151" t="s">
        <v>173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</row>
    <row r="3" spans="1:112" ht="19.5" customHeight="1">
      <c r="A3" s="93" t="s">
        <v>4</v>
      </c>
      <c r="B3" s="38"/>
      <c r="C3" s="38"/>
      <c r="D3" s="38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0" t="s">
        <v>5</v>
      </c>
    </row>
    <row r="4" spans="1:112" ht="19.5" customHeight="1">
      <c r="A4" s="195" t="s">
        <v>57</v>
      </c>
      <c r="B4" s="195"/>
      <c r="C4" s="195"/>
      <c r="D4" s="195"/>
      <c r="E4" s="190" t="s">
        <v>58</v>
      </c>
      <c r="F4" s="196" t="s">
        <v>174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 t="s">
        <v>175</v>
      </c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4" t="s">
        <v>176</v>
      </c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 t="s">
        <v>177</v>
      </c>
      <c r="BJ4" s="194"/>
      <c r="BK4" s="194"/>
      <c r="BL4" s="194"/>
      <c r="BM4" s="194"/>
      <c r="BN4" s="194" t="s">
        <v>178</v>
      </c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 t="s">
        <v>179</v>
      </c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 t="s">
        <v>180</v>
      </c>
      <c r="CS4" s="194"/>
      <c r="CT4" s="194"/>
      <c r="CU4" s="194" t="s">
        <v>181</v>
      </c>
      <c r="CV4" s="194"/>
      <c r="CW4" s="194"/>
      <c r="CX4" s="194"/>
      <c r="CY4" s="194"/>
      <c r="CZ4" s="194"/>
      <c r="DA4" s="194" t="s">
        <v>182</v>
      </c>
      <c r="DB4" s="194"/>
      <c r="DC4" s="194"/>
      <c r="DD4" s="194" t="s">
        <v>183</v>
      </c>
      <c r="DE4" s="194"/>
      <c r="DF4" s="194"/>
      <c r="DG4" s="194"/>
      <c r="DH4" s="194"/>
    </row>
    <row r="5" spans="1:112" ht="19.5" customHeight="1">
      <c r="A5" s="195" t="s">
        <v>66</v>
      </c>
      <c r="B5" s="195"/>
      <c r="C5" s="195"/>
      <c r="D5" s="190" t="s">
        <v>68</v>
      </c>
      <c r="E5" s="190"/>
      <c r="F5" s="190" t="s">
        <v>73</v>
      </c>
      <c r="G5" s="190" t="s">
        <v>184</v>
      </c>
      <c r="H5" s="190" t="s">
        <v>185</v>
      </c>
      <c r="I5" s="190" t="s">
        <v>186</v>
      </c>
      <c r="J5" s="190" t="s">
        <v>187</v>
      </c>
      <c r="K5" s="190" t="s">
        <v>188</v>
      </c>
      <c r="L5" s="190" t="s">
        <v>189</v>
      </c>
      <c r="M5" s="190" t="s">
        <v>190</v>
      </c>
      <c r="N5" s="190" t="s">
        <v>191</v>
      </c>
      <c r="O5" s="190" t="s">
        <v>192</v>
      </c>
      <c r="P5" s="190" t="s">
        <v>193</v>
      </c>
      <c r="Q5" s="190" t="s">
        <v>194</v>
      </c>
      <c r="R5" s="190" t="s">
        <v>195</v>
      </c>
      <c r="S5" s="190" t="s">
        <v>196</v>
      </c>
      <c r="T5" s="190" t="s">
        <v>73</v>
      </c>
      <c r="U5" s="190" t="s">
        <v>197</v>
      </c>
      <c r="V5" s="190" t="s">
        <v>198</v>
      </c>
      <c r="W5" s="190" t="s">
        <v>199</v>
      </c>
      <c r="X5" s="190" t="s">
        <v>200</v>
      </c>
      <c r="Y5" s="190" t="s">
        <v>201</v>
      </c>
      <c r="Z5" s="190" t="s">
        <v>202</v>
      </c>
      <c r="AA5" s="190" t="s">
        <v>203</v>
      </c>
      <c r="AB5" s="190" t="s">
        <v>204</v>
      </c>
      <c r="AC5" s="190" t="s">
        <v>205</v>
      </c>
      <c r="AD5" s="190" t="s">
        <v>206</v>
      </c>
      <c r="AE5" s="190" t="s">
        <v>207</v>
      </c>
      <c r="AF5" s="190" t="s">
        <v>208</v>
      </c>
      <c r="AG5" s="190" t="s">
        <v>209</v>
      </c>
      <c r="AH5" s="190" t="s">
        <v>210</v>
      </c>
      <c r="AI5" s="190" t="s">
        <v>211</v>
      </c>
      <c r="AJ5" s="190" t="s">
        <v>212</v>
      </c>
      <c r="AK5" s="190" t="s">
        <v>213</v>
      </c>
      <c r="AL5" s="190" t="s">
        <v>214</v>
      </c>
      <c r="AM5" s="190" t="s">
        <v>215</v>
      </c>
      <c r="AN5" s="190" t="s">
        <v>216</v>
      </c>
      <c r="AO5" s="190" t="s">
        <v>217</v>
      </c>
      <c r="AP5" s="190" t="s">
        <v>218</v>
      </c>
      <c r="AQ5" s="190" t="s">
        <v>219</v>
      </c>
      <c r="AR5" s="190" t="s">
        <v>220</v>
      </c>
      <c r="AS5" s="190" t="s">
        <v>221</v>
      </c>
      <c r="AT5" s="190" t="s">
        <v>222</v>
      </c>
      <c r="AU5" s="190" t="s">
        <v>223</v>
      </c>
      <c r="AV5" s="190" t="s">
        <v>73</v>
      </c>
      <c r="AW5" s="190" t="s">
        <v>224</v>
      </c>
      <c r="AX5" s="190" t="s">
        <v>225</v>
      </c>
      <c r="AY5" s="190" t="s">
        <v>226</v>
      </c>
      <c r="AZ5" s="190" t="s">
        <v>227</v>
      </c>
      <c r="BA5" s="190" t="s">
        <v>228</v>
      </c>
      <c r="BB5" s="190" t="s">
        <v>229</v>
      </c>
      <c r="BC5" s="190" t="s">
        <v>195</v>
      </c>
      <c r="BD5" s="190" t="s">
        <v>230</v>
      </c>
      <c r="BE5" s="190" t="s">
        <v>231</v>
      </c>
      <c r="BF5" s="190" t="s">
        <v>232</v>
      </c>
      <c r="BG5" s="164" t="s">
        <v>233</v>
      </c>
      <c r="BH5" s="190" t="s">
        <v>234</v>
      </c>
      <c r="BI5" s="190" t="s">
        <v>73</v>
      </c>
      <c r="BJ5" s="190" t="s">
        <v>235</v>
      </c>
      <c r="BK5" s="190" t="s">
        <v>236</v>
      </c>
      <c r="BL5" s="190" t="s">
        <v>237</v>
      </c>
      <c r="BM5" s="190" t="s">
        <v>238</v>
      </c>
      <c r="BN5" s="190" t="s">
        <v>73</v>
      </c>
      <c r="BO5" s="190" t="s">
        <v>239</v>
      </c>
      <c r="BP5" s="190" t="s">
        <v>240</v>
      </c>
      <c r="BQ5" s="190" t="s">
        <v>241</v>
      </c>
      <c r="BR5" s="190" t="s">
        <v>242</v>
      </c>
      <c r="BS5" s="190" t="s">
        <v>243</v>
      </c>
      <c r="BT5" s="190" t="s">
        <v>244</v>
      </c>
      <c r="BU5" s="190" t="s">
        <v>245</v>
      </c>
      <c r="BV5" s="190" t="s">
        <v>246</v>
      </c>
      <c r="BW5" s="190" t="s">
        <v>247</v>
      </c>
      <c r="BX5" s="190" t="s">
        <v>248</v>
      </c>
      <c r="BY5" s="190" t="s">
        <v>249</v>
      </c>
      <c r="BZ5" s="190" t="s">
        <v>250</v>
      </c>
      <c r="CA5" s="190" t="s">
        <v>73</v>
      </c>
      <c r="CB5" s="190" t="s">
        <v>239</v>
      </c>
      <c r="CC5" s="190" t="s">
        <v>240</v>
      </c>
      <c r="CD5" s="190" t="s">
        <v>241</v>
      </c>
      <c r="CE5" s="190" t="s">
        <v>242</v>
      </c>
      <c r="CF5" s="190" t="s">
        <v>243</v>
      </c>
      <c r="CG5" s="190" t="s">
        <v>244</v>
      </c>
      <c r="CH5" s="190" t="s">
        <v>245</v>
      </c>
      <c r="CI5" s="190" t="s">
        <v>251</v>
      </c>
      <c r="CJ5" s="190" t="s">
        <v>252</v>
      </c>
      <c r="CK5" s="190" t="s">
        <v>253</v>
      </c>
      <c r="CL5" s="190" t="s">
        <v>254</v>
      </c>
      <c r="CM5" s="190" t="s">
        <v>246</v>
      </c>
      <c r="CN5" s="190" t="s">
        <v>247</v>
      </c>
      <c r="CO5" s="190" t="s">
        <v>255</v>
      </c>
      <c r="CP5" s="190" t="s">
        <v>249</v>
      </c>
      <c r="CQ5" s="190" t="s">
        <v>179</v>
      </c>
      <c r="CR5" s="190" t="s">
        <v>73</v>
      </c>
      <c r="CS5" s="190" t="s">
        <v>256</v>
      </c>
      <c r="CT5" s="190" t="s">
        <v>257</v>
      </c>
      <c r="CU5" s="190" t="s">
        <v>73</v>
      </c>
      <c r="CV5" s="190" t="s">
        <v>256</v>
      </c>
      <c r="CW5" s="190" t="s">
        <v>258</v>
      </c>
      <c r="CX5" s="190" t="s">
        <v>259</v>
      </c>
      <c r="CY5" s="190" t="s">
        <v>260</v>
      </c>
      <c r="CZ5" s="190" t="s">
        <v>257</v>
      </c>
      <c r="DA5" s="190" t="s">
        <v>73</v>
      </c>
      <c r="DB5" s="190" t="s">
        <v>182</v>
      </c>
      <c r="DC5" s="190" t="s">
        <v>261</v>
      </c>
      <c r="DD5" s="190" t="s">
        <v>73</v>
      </c>
      <c r="DE5" s="190" t="s">
        <v>262</v>
      </c>
      <c r="DF5" s="190" t="s">
        <v>263</v>
      </c>
      <c r="DG5" s="190" t="s">
        <v>264</v>
      </c>
      <c r="DH5" s="190" t="s">
        <v>183</v>
      </c>
    </row>
    <row r="6" spans="1:112" ht="30.75" customHeight="1">
      <c r="A6" s="97" t="s">
        <v>78</v>
      </c>
      <c r="B6" s="98" t="s">
        <v>79</v>
      </c>
      <c r="C6" s="97" t="s">
        <v>80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 t="s">
        <v>265</v>
      </c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65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</row>
    <row r="7" spans="1:112" ht="19.5" customHeight="1">
      <c r="A7" s="96" t="s">
        <v>15</v>
      </c>
      <c r="B7" s="96" t="s">
        <v>15</v>
      </c>
      <c r="C7" s="96" t="s">
        <v>15</v>
      </c>
      <c r="D7" s="96" t="s">
        <v>58</v>
      </c>
      <c r="E7" s="52">
        <f aca="true" t="shared" si="0" ref="E7:E21">SUM(F7,T7,AV7,BI7,BN7,CA7,CR7,CU7,DA7,DD7)</f>
        <v>318.0443</v>
      </c>
      <c r="F7" s="52">
        <v>275.7669</v>
      </c>
      <c r="G7" s="52">
        <v>58.4268</v>
      </c>
      <c r="H7" s="52">
        <v>54.1604</v>
      </c>
      <c r="I7" s="52">
        <v>0</v>
      </c>
      <c r="J7" s="52">
        <v>0</v>
      </c>
      <c r="K7" s="52">
        <v>68.1621</v>
      </c>
      <c r="L7" s="52">
        <v>28.6703</v>
      </c>
      <c r="M7" s="52">
        <v>14.3351</v>
      </c>
      <c r="N7" s="52">
        <v>15.9716</v>
      </c>
      <c r="O7" s="52">
        <v>4.1731</v>
      </c>
      <c r="P7" s="52">
        <v>4.3005</v>
      </c>
      <c r="Q7" s="52">
        <v>27.567</v>
      </c>
      <c r="R7" s="52">
        <v>0</v>
      </c>
      <c r="S7" s="52">
        <v>0</v>
      </c>
      <c r="T7" s="52">
        <v>41.615</v>
      </c>
      <c r="U7" s="52">
        <v>4.272</v>
      </c>
      <c r="V7" s="52">
        <v>0.8</v>
      </c>
      <c r="W7" s="52">
        <v>0</v>
      </c>
      <c r="X7" s="52">
        <v>0.1</v>
      </c>
      <c r="Y7" s="52">
        <v>0.048</v>
      </c>
      <c r="Z7" s="52">
        <v>1</v>
      </c>
      <c r="AA7" s="52">
        <v>2</v>
      </c>
      <c r="AB7" s="52">
        <v>0.2</v>
      </c>
      <c r="AC7" s="52">
        <v>0</v>
      </c>
      <c r="AD7" s="52">
        <v>4</v>
      </c>
      <c r="AE7" s="52">
        <v>0</v>
      </c>
      <c r="AF7" s="52">
        <v>0.5</v>
      </c>
      <c r="AG7" s="52">
        <v>0</v>
      </c>
      <c r="AH7" s="52">
        <v>0</v>
      </c>
      <c r="AI7" s="52">
        <v>0.8</v>
      </c>
      <c r="AJ7" s="52">
        <v>0.28</v>
      </c>
      <c r="AK7" s="52">
        <v>0</v>
      </c>
      <c r="AL7" s="52">
        <v>0</v>
      </c>
      <c r="AM7" s="52">
        <v>0</v>
      </c>
      <c r="AN7" s="52">
        <v>21</v>
      </c>
      <c r="AO7" s="52">
        <v>0</v>
      </c>
      <c r="AP7" s="52">
        <v>3.615</v>
      </c>
      <c r="AQ7" s="52">
        <v>0</v>
      </c>
      <c r="AR7" s="52">
        <v>3</v>
      </c>
      <c r="AS7" s="52">
        <v>0</v>
      </c>
      <c r="AT7" s="52">
        <v>0</v>
      </c>
      <c r="AU7" s="52">
        <v>0</v>
      </c>
      <c r="AV7" s="52">
        <v>0.6624</v>
      </c>
      <c r="AW7" s="52">
        <v>0</v>
      </c>
      <c r="AX7" s="52">
        <v>0</v>
      </c>
      <c r="AY7" s="52">
        <v>0</v>
      </c>
      <c r="AZ7" s="52">
        <v>0</v>
      </c>
      <c r="BA7" s="52">
        <v>0.6624</v>
      </c>
      <c r="BB7" s="52">
        <v>0</v>
      </c>
      <c r="BC7" s="52">
        <v>0</v>
      </c>
      <c r="BD7" s="52">
        <v>0</v>
      </c>
      <c r="BE7" s="52">
        <v>0</v>
      </c>
      <c r="BF7" s="52">
        <v>0</v>
      </c>
      <c r="BG7" s="52">
        <v>0</v>
      </c>
      <c r="BH7" s="52">
        <v>0</v>
      </c>
      <c r="BI7" s="52">
        <v>0</v>
      </c>
      <c r="BJ7" s="52">
        <v>0</v>
      </c>
      <c r="BK7" s="52">
        <v>0</v>
      </c>
      <c r="BL7" s="52">
        <v>0</v>
      </c>
      <c r="BM7" s="52">
        <v>0</v>
      </c>
      <c r="BN7" s="52">
        <v>0</v>
      </c>
      <c r="BO7" s="52">
        <v>0</v>
      </c>
      <c r="BP7" s="52">
        <v>0</v>
      </c>
      <c r="BQ7" s="52">
        <v>0</v>
      </c>
      <c r="BR7" s="52">
        <v>0</v>
      </c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0</v>
      </c>
      <c r="BY7" s="52">
        <v>0</v>
      </c>
      <c r="BZ7" s="52">
        <v>0</v>
      </c>
      <c r="CA7" s="52">
        <v>0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0</v>
      </c>
      <c r="CH7" s="52">
        <v>0</v>
      </c>
      <c r="CI7" s="52">
        <v>0</v>
      </c>
      <c r="CJ7" s="52">
        <v>0</v>
      </c>
      <c r="CK7" s="52">
        <v>0</v>
      </c>
      <c r="CL7" s="52">
        <v>0</v>
      </c>
      <c r="CM7" s="52">
        <v>0</v>
      </c>
      <c r="CN7" s="52">
        <v>0</v>
      </c>
      <c r="CO7" s="52">
        <v>0</v>
      </c>
      <c r="CP7" s="52">
        <v>0</v>
      </c>
      <c r="CQ7" s="52">
        <v>0</v>
      </c>
      <c r="CR7" s="52">
        <v>0</v>
      </c>
      <c r="CS7" s="52">
        <v>0</v>
      </c>
      <c r="CT7" s="52">
        <v>0</v>
      </c>
      <c r="CU7" s="52"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v>0</v>
      </c>
      <c r="DB7" s="52">
        <v>0</v>
      </c>
      <c r="DC7" s="52">
        <v>0</v>
      </c>
      <c r="DD7" s="52">
        <v>0</v>
      </c>
      <c r="DE7" s="52">
        <v>0</v>
      </c>
      <c r="DF7" s="52">
        <v>0</v>
      </c>
      <c r="DG7" s="52">
        <v>0</v>
      </c>
      <c r="DH7" s="52">
        <v>0</v>
      </c>
    </row>
    <row r="8" spans="1:112" ht="19.5" customHeight="1">
      <c r="A8" s="96" t="s">
        <v>15</v>
      </c>
      <c r="B8" s="96" t="s">
        <v>15</v>
      </c>
      <c r="C8" s="96" t="s">
        <v>15</v>
      </c>
      <c r="D8" s="96" t="s">
        <v>266</v>
      </c>
      <c r="E8" s="52">
        <f t="shared" si="0"/>
        <v>227.3272</v>
      </c>
      <c r="F8" s="52">
        <v>185.0498</v>
      </c>
      <c r="G8" s="52">
        <v>58.4268</v>
      </c>
      <c r="H8" s="52">
        <v>54.1604</v>
      </c>
      <c r="I8" s="52">
        <v>0</v>
      </c>
      <c r="J8" s="52">
        <v>0</v>
      </c>
      <c r="K8" s="52">
        <v>68.1621</v>
      </c>
      <c r="L8" s="52">
        <v>0</v>
      </c>
      <c r="M8" s="52">
        <v>0</v>
      </c>
      <c r="N8" s="52">
        <v>0</v>
      </c>
      <c r="O8" s="52">
        <v>0</v>
      </c>
      <c r="P8" s="52">
        <v>4.3005</v>
      </c>
      <c r="Q8" s="52">
        <v>0</v>
      </c>
      <c r="R8" s="52">
        <v>0</v>
      </c>
      <c r="S8" s="52">
        <v>0</v>
      </c>
      <c r="T8" s="52">
        <v>41.615</v>
      </c>
      <c r="U8" s="52">
        <v>4.272</v>
      </c>
      <c r="V8" s="52">
        <v>0.8</v>
      </c>
      <c r="W8" s="52">
        <v>0</v>
      </c>
      <c r="X8" s="52">
        <v>0.1</v>
      </c>
      <c r="Y8" s="52">
        <v>0.048</v>
      </c>
      <c r="Z8" s="52">
        <v>1</v>
      </c>
      <c r="AA8" s="52">
        <v>2</v>
      </c>
      <c r="AB8" s="52">
        <v>0.2</v>
      </c>
      <c r="AC8" s="52">
        <v>0</v>
      </c>
      <c r="AD8" s="52">
        <v>4</v>
      </c>
      <c r="AE8" s="52">
        <v>0</v>
      </c>
      <c r="AF8" s="52">
        <v>0.5</v>
      </c>
      <c r="AG8" s="52">
        <v>0</v>
      </c>
      <c r="AH8" s="52">
        <v>0</v>
      </c>
      <c r="AI8" s="52">
        <v>0.8</v>
      </c>
      <c r="AJ8" s="52">
        <v>0.28</v>
      </c>
      <c r="AK8" s="52">
        <v>0</v>
      </c>
      <c r="AL8" s="52">
        <v>0</v>
      </c>
      <c r="AM8" s="52">
        <v>0</v>
      </c>
      <c r="AN8" s="52">
        <v>21</v>
      </c>
      <c r="AO8" s="52">
        <v>0</v>
      </c>
      <c r="AP8" s="52">
        <v>3.615</v>
      </c>
      <c r="AQ8" s="52">
        <v>0</v>
      </c>
      <c r="AR8" s="52">
        <v>3</v>
      </c>
      <c r="AS8" s="52">
        <v>0</v>
      </c>
      <c r="AT8" s="52">
        <v>0</v>
      </c>
      <c r="AU8" s="52">
        <v>0</v>
      </c>
      <c r="AV8" s="52">
        <v>0.6624</v>
      </c>
      <c r="AW8" s="52">
        <v>0</v>
      </c>
      <c r="AX8" s="52">
        <v>0</v>
      </c>
      <c r="AY8" s="52">
        <v>0</v>
      </c>
      <c r="AZ8" s="52">
        <v>0</v>
      </c>
      <c r="BA8" s="52">
        <v>0.6624</v>
      </c>
      <c r="BB8" s="52">
        <v>0</v>
      </c>
      <c r="BC8" s="52">
        <v>0</v>
      </c>
      <c r="BD8" s="52">
        <v>0</v>
      </c>
      <c r="BE8" s="52">
        <v>0</v>
      </c>
      <c r="BF8" s="52">
        <v>0</v>
      </c>
      <c r="BG8" s="52">
        <v>0</v>
      </c>
      <c r="BH8" s="52">
        <v>0</v>
      </c>
      <c r="BI8" s="52">
        <v>0</v>
      </c>
      <c r="BJ8" s="52">
        <v>0</v>
      </c>
      <c r="BK8" s="52">
        <v>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0</v>
      </c>
    </row>
    <row r="9" spans="1:112" ht="19.5" customHeight="1">
      <c r="A9" s="96" t="s">
        <v>15</v>
      </c>
      <c r="B9" s="96" t="s">
        <v>15</v>
      </c>
      <c r="C9" s="96" t="s">
        <v>15</v>
      </c>
      <c r="D9" s="96" t="s">
        <v>267</v>
      </c>
      <c r="E9" s="52">
        <f t="shared" si="0"/>
        <v>227.3272</v>
      </c>
      <c r="F9" s="52">
        <v>185.0498</v>
      </c>
      <c r="G9" s="52">
        <v>58.4268</v>
      </c>
      <c r="H9" s="52">
        <v>54.1604</v>
      </c>
      <c r="I9" s="52">
        <v>0</v>
      </c>
      <c r="J9" s="52">
        <v>0</v>
      </c>
      <c r="K9" s="52">
        <v>68.1621</v>
      </c>
      <c r="L9" s="52">
        <v>0</v>
      </c>
      <c r="M9" s="52">
        <v>0</v>
      </c>
      <c r="N9" s="52">
        <v>0</v>
      </c>
      <c r="O9" s="52">
        <v>0</v>
      </c>
      <c r="P9" s="52">
        <v>4.3005</v>
      </c>
      <c r="Q9" s="52">
        <v>0</v>
      </c>
      <c r="R9" s="52">
        <v>0</v>
      </c>
      <c r="S9" s="52">
        <v>0</v>
      </c>
      <c r="T9" s="52">
        <v>41.615</v>
      </c>
      <c r="U9" s="52">
        <v>4.272</v>
      </c>
      <c r="V9" s="52">
        <v>0.8</v>
      </c>
      <c r="W9" s="52">
        <v>0</v>
      </c>
      <c r="X9" s="52">
        <v>0.1</v>
      </c>
      <c r="Y9" s="52">
        <v>0.048</v>
      </c>
      <c r="Z9" s="52">
        <v>1</v>
      </c>
      <c r="AA9" s="52">
        <v>2</v>
      </c>
      <c r="AB9" s="52">
        <v>0.2</v>
      </c>
      <c r="AC9" s="52">
        <v>0</v>
      </c>
      <c r="AD9" s="52">
        <v>4</v>
      </c>
      <c r="AE9" s="52">
        <v>0</v>
      </c>
      <c r="AF9" s="52">
        <v>0.5</v>
      </c>
      <c r="AG9" s="52">
        <v>0</v>
      </c>
      <c r="AH9" s="52">
        <v>0</v>
      </c>
      <c r="AI9" s="52">
        <v>0.8</v>
      </c>
      <c r="AJ9" s="52">
        <v>0.28</v>
      </c>
      <c r="AK9" s="52">
        <v>0</v>
      </c>
      <c r="AL9" s="52">
        <v>0</v>
      </c>
      <c r="AM9" s="52">
        <v>0</v>
      </c>
      <c r="AN9" s="52">
        <v>21</v>
      </c>
      <c r="AO9" s="52">
        <v>0</v>
      </c>
      <c r="AP9" s="52">
        <v>3.615</v>
      </c>
      <c r="AQ9" s="52">
        <v>0</v>
      </c>
      <c r="AR9" s="52">
        <v>3</v>
      </c>
      <c r="AS9" s="52">
        <v>0</v>
      </c>
      <c r="AT9" s="52">
        <v>0</v>
      </c>
      <c r="AU9" s="52">
        <v>0</v>
      </c>
      <c r="AV9" s="52">
        <v>0.6624</v>
      </c>
      <c r="AW9" s="52">
        <v>0</v>
      </c>
      <c r="AX9" s="52">
        <v>0</v>
      </c>
      <c r="AY9" s="52">
        <v>0</v>
      </c>
      <c r="AZ9" s="52">
        <v>0</v>
      </c>
      <c r="BA9" s="52">
        <v>0.6624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52">
        <v>0</v>
      </c>
      <c r="DB9" s="52">
        <v>0</v>
      </c>
      <c r="DC9" s="52">
        <v>0</v>
      </c>
      <c r="DD9" s="52">
        <v>0</v>
      </c>
      <c r="DE9" s="52">
        <v>0</v>
      </c>
      <c r="DF9" s="52">
        <v>0</v>
      </c>
      <c r="DG9" s="52">
        <v>0</v>
      </c>
      <c r="DH9" s="52">
        <v>0</v>
      </c>
    </row>
    <row r="10" spans="1:112" ht="19.5" customHeight="1">
      <c r="A10" s="96" t="s">
        <v>82</v>
      </c>
      <c r="B10" s="96" t="s">
        <v>83</v>
      </c>
      <c r="C10" s="96" t="s">
        <v>84</v>
      </c>
      <c r="D10" s="96" t="s">
        <v>268</v>
      </c>
      <c r="E10" s="52">
        <f t="shared" si="0"/>
        <v>227.3272</v>
      </c>
      <c r="F10" s="52">
        <v>185.0498</v>
      </c>
      <c r="G10" s="52">
        <v>58.4268</v>
      </c>
      <c r="H10" s="52">
        <v>54.1604</v>
      </c>
      <c r="I10" s="52">
        <v>0</v>
      </c>
      <c r="J10" s="52">
        <v>0</v>
      </c>
      <c r="K10" s="52">
        <v>68.1621</v>
      </c>
      <c r="L10" s="52">
        <v>0</v>
      </c>
      <c r="M10" s="52">
        <v>0</v>
      </c>
      <c r="N10" s="52">
        <v>0</v>
      </c>
      <c r="O10" s="52">
        <v>0</v>
      </c>
      <c r="P10" s="52">
        <v>4.3005</v>
      </c>
      <c r="Q10" s="52">
        <v>0</v>
      </c>
      <c r="R10" s="52">
        <v>0</v>
      </c>
      <c r="S10" s="52">
        <v>0</v>
      </c>
      <c r="T10" s="52">
        <v>41.615</v>
      </c>
      <c r="U10" s="52">
        <v>4.272</v>
      </c>
      <c r="V10" s="52">
        <v>0.8</v>
      </c>
      <c r="W10" s="52">
        <v>0</v>
      </c>
      <c r="X10" s="52">
        <v>0.1</v>
      </c>
      <c r="Y10" s="52">
        <v>0.048</v>
      </c>
      <c r="Z10" s="52">
        <v>1</v>
      </c>
      <c r="AA10" s="52">
        <v>2</v>
      </c>
      <c r="AB10" s="52">
        <v>0.2</v>
      </c>
      <c r="AC10" s="52">
        <v>0</v>
      </c>
      <c r="AD10" s="52">
        <v>4</v>
      </c>
      <c r="AE10" s="52">
        <v>0</v>
      </c>
      <c r="AF10" s="52">
        <v>0.5</v>
      </c>
      <c r="AG10" s="52">
        <v>0</v>
      </c>
      <c r="AH10" s="52">
        <v>0</v>
      </c>
      <c r="AI10" s="52">
        <v>0.8</v>
      </c>
      <c r="AJ10" s="52">
        <v>0.28</v>
      </c>
      <c r="AK10" s="52">
        <v>0</v>
      </c>
      <c r="AL10" s="52">
        <v>0</v>
      </c>
      <c r="AM10" s="52">
        <v>0</v>
      </c>
      <c r="AN10" s="52">
        <v>21</v>
      </c>
      <c r="AO10" s="52">
        <v>0</v>
      </c>
      <c r="AP10" s="52">
        <v>3.615</v>
      </c>
      <c r="AQ10" s="52">
        <v>0</v>
      </c>
      <c r="AR10" s="52">
        <v>3</v>
      </c>
      <c r="AS10" s="52">
        <v>0</v>
      </c>
      <c r="AT10" s="52">
        <v>0</v>
      </c>
      <c r="AU10" s="52">
        <v>0</v>
      </c>
      <c r="AV10" s="52">
        <v>0.6624</v>
      </c>
      <c r="AW10" s="52">
        <v>0</v>
      </c>
      <c r="AX10" s="52">
        <v>0</v>
      </c>
      <c r="AY10" s="52">
        <v>0</v>
      </c>
      <c r="AZ10" s="52">
        <v>0</v>
      </c>
      <c r="BA10" s="52">
        <v>0.6624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0</v>
      </c>
      <c r="DA10" s="52">
        <v>0</v>
      </c>
      <c r="DB10" s="52">
        <v>0</v>
      </c>
      <c r="DC10" s="52">
        <v>0</v>
      </c>
      <c r="DD10" s="52">
        <v>0</v>
      </c>
      <c r="DE10" s="52">
        <v>0</v>
      </c>
      <c r="DF10" s="52">
        <v>0</v>
      </c>
      <c r="DG10" s="52">
        <v>0</v>
      </c>
      <c r="DH10" s="52">
        <v>0</v>
      </c>
    </row>
    <row r="11" spans="1:112" ht="19.5" customHeight="1">
      <c r="A11" s="96" t="s">
        <v>15</v>
      </c>
      <c r="B11" s="96" t="s">
        <v>15</v>
      </c>
      <c r="C11" s="96" t="s">
        <v>15</v>
      </c>
      <c r="D11" s="96" t="s">
        <v>269</v>
      </c>
      <c r="E11" s="52">
        <f t="shared" si="0"/>
        <v>43.0054</v>
      </c>
      <c r="F11" s="52">
        <v>43.0054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28.6703</v>
      </c>
      <c r="M11" s="52">
        <v>14.3351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52">
        <v>0</v>
      </c>
      <c r="DB11" s="52">
        <v>0</v>
      </c>
      <c r="DC11" s="52">
        <v>0</v>
      </c>
      <c r="DD11" s="52">
        <v>0</v>
      </c>
      <c r="DE11" s="52">
        <v>0</v>
      </c>
      <c r="DF11" s="52">
        <v>0</v>
      </c>
      <c r="DG11" s="52">
        <v>0</v>
      </c>
      <c r="DH11" s="52">
        <v>0</v>
      </c>
    </row>
    <row r="12" spans="1:112" ht="19.5" customHeight="1">
      <c r="A12" s="96" t="s">
        <v>15</v>
      </c>
      <c r="B12" s="96" t="s">
        <v>15</v>
      </c>
      <c r="C12" s="96" t="s">
        <v>15</v>
      </c>
      <c r="D12" s="96" t="s">
        <v>270</v>
      </c>
      <c r="E12" s="52">
        <f t="shared" si="0"/>
        <v>43.0054</v>
      </c>
      <c r="F12" s="52">
        <v>43.0054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28.6703</v>
      </c>
      <c r="M12" s="52">
        <v>14.3351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</row>
    <row r="13" spans="1:112" ht="19.5" customHeight="1">
      <c r="A13" s="96" t="s">
        <v>87</v>
      </c>
      <c r="B13" s="96" t="s">
        <v>84</v>
      </c>
      <c r="C13" s="96" t="s">
        <v>84</v>
      </c>
      <c r="D13" s="96" t="s">
        <v>271</v>
      </c>
      <c r="E13" s="52">
        <f t="shared" si="0"/>
        <v>28.6703</v>
      </c>
      <c r="F13" s="52">
        <v>28.6703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28.6703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0</v>
      </c>
      <c r="DF13" s="52">
        <v>0</v>
      </c>
      <c r="DG13" s="52">
        <v>0</v>
      </c>
      <c r="DH13" s="52">
        <v>0</v>
      </c>
    </row>
    <row r="14" spans="1:112" ht="19.5" customHeight="1">
      <c r="A14" s="96" t="s">
        <v>87</v>
      </c>
      <c r="B14" s="96" t="s">
        <v>84</v>
      </c>
      <c r="C14" s="96" t="s">
        <v>89</v>
      </c>
      <c r="D14" s="96" t="s">
        <v>272</v>
      </c>
      <c r="E14" s="52">
        <f t="shared" si="0"/>
        <v>14.3351</v>
      </c>
      <c r="F14" s="52">
        <v>14.3351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14.3351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2">
        <v>0</v>
      </c>
      <c r="DG14" s="52">
        <v>0</v>
      </c>
      <c r="DH14" s="52">
        <v>0</v>
      </c>
    </row>
    <row r="15" spans="1:112" ht="19.5" customHeight="1">
      <c r="A15" s="96" t="s">
        <v>15</v>
      </c>
      <c r="B15" s="96" t="s">
        <v>15</v>
      </c>
      <c r="C15" s="96" t="s">
        <v>15</v>
      </c>
      <c r="D15" s="96" t="s">
        <v>273</v>
      </c>
      <c r="E15" s="52">
        <f t="shared" si="0"/>
        <v>20.1447</v>
      </c>
      <c r="F15" s="52">
        <v>20.1447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15.9716</v>
      </c>
      <c r="O15" s="52">
        <v>4.1731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v>0</v>
      </c>
      <c r="DB15" s="52">
        <v>0</v>
      </c>
      <c r="DC15" s="52">
        <v>0</v>
      </c>
      <c r="DD15" s="52">
        <v>0</v>
      </c>
      <c r="DE15" s="52">
        <v>0</v>
      </c>
      <c r="DF15" s="52">
        <v>0</v>
      </c>
      <c r="DG15" s="52">
        <v>0</v>
      </c>
      <c r="DH15" s="52">
        <v>0</v>
      </c>
    </row>
    <row r="16" spans="1:112" ht="19.5" customHeight="1">
      <c r="A16" s="96" t="s">
        <v>15</v>
      </c>
      <c r="B16" s="96" t="s">
        <v>15</v>
      </c>
      <c r="C16" s="96" t="s">
        <v>15</v>
      </c>
      <c r="D16" s="96" t="s">
        <v>274</v>
      </c>
      <c r="E16" s="52">
        <f t="shared" si="0"/>
        <v>20.1447</v>
      </c>
      <c r="F16" s="52">
        <v>20.1447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15.9716</v>
      </c>
      <c r="O16" s="52">
        <v>4.1731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0</v>
      </c>
      <c r="CY16" s="52">
        <v>0</v>
      </c>
      <c r="CZ16" s="52">
        <v>0</v>
      </c>
      <c r="DA16" s="52">
        <v>0</v>
      </c>
      <c r="DB16" s="52">
        <v>0</v>
      </c>
      <c r="DC16" s="52">
        <v>0</v>
      </c>
      <c r="DD16" s="52">
        <v>0</v>
      </c>
      <c r="DE16" s="52">
        <v>0</v>
      </c>
      <c r="DF16" s="52">
        <v>0</v>
      </c>
      <c r="DG16" s="52">
        <v>0</v>
      </c>
      <c r="DH16" s="52">
        <v>0</v>
      </c>
    </row>
    <row r="17" spans="1:112" ht="19.5" customHeight="1">
      <c r="A17" s="96" t="s">
        <v>91</v>
      </c>
      <c r="B17" s="96" t="s">
        <v>92</v>
      </c>
      <c r="C17" s="96" t="s">
        <v>93</v>
      </c>
      <c r="D17" s="96" t="s">
        <v>275</v>
      </c>
      <c r="E17" s="52">
        <f t="shared" si="0"/>
        <v>15.9716</v>
      </c>
      <c r="F17" s="52">
        <v>15.9716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15.9716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0</v>
      </c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v>0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0</v>
      </c>
      <c r="DC17" s="52">
        <v>0</v>
      </c>
      <c r="DD17" s="52">
        <v>0</v>
      </c>
      <c r="DE17" s="52">
        <v>0</v>
      </c>
      <c r="DF17" s="52">
        <v>0</v>
      </c>
      <c r="DG17" s="52">
        <v>0</v>
      </c>
      <c r="DH17" s="52">
        <v>0</v>
      </c>
    </row>
    <row r="18" spans="1:112" ht="19.5" customHeight="1">
      <c r="A18" s="96" t="s">
        <v>91</v>
      </c>
      <c r="B18" s="96" t="s">
        <v>92</v>
      </c>
      <c r="C18" s="96" t="s">
        <v>95</v>
      </c>
      <c r="D18" s="96" t="s">
        <v>276</v>
      </c>
      <c r="E18" s="52">
        <f t="shared" si="0"/>
        <v>4.1731</v>
      </c>
      <c r="F18" s="52">
        <v>4.1731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4.1731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0</v>
      </c>
      <c r="DF18" s="52">
        <v>0</v>
      </c>
      <c r="DG18" s="52">
        <v>0</v>
      </c>
      <c r="DH18" s="52">
        <v>0</v>
      </c>
    </row>
    <row r="19" spans="1:112" ht="19.5" customHeight="1">
      <c r="A19" s="96" t="s">
        <v>15</v>
      </c>
      <c r="B19" s="96" t="s">
        <v>15</v>
      </c>
      <c r="C19" s="96" t="s">
        <v>15</v>
      </c>
      <c r="D19" s="96" t="s">
        <v>277</v>
      </c>
      <c r="E19" s="52">
        <f t="shared" si="0"/>
        <v>27.567</v>
      </c>
      <c r="F19" s="52">
        <v>27.567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27.567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2">
        <v>0</v>
      </c>
      <c r="CJ19" s="52">
        <v>0</v>
      </c>
      <c r="CK19" s="52">
        <v>0</v>
      </c>
      <c r="CL19" s="52">
        <v>0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0</v>
      </c>
      <c r="CY19" s="52">
        <v>0</v>
      </c>
      <c r="CZ19" s="52">
        <v>0</v>
      </c>
      <c r="DA19" s="52">
        <v>0</v>
      </c>
      <c r="DB19" s="52">
        <v>0</v>
      </c>
      <c r="DC19" s="52">
        <v>0</v>
      </c>
      <c r="DD19" s="52">
        <v>0</v>
      </c>
      <c r="DE19" s="52">
        <v>0</v>
      </c>
      <c r="DF19" s="52">
        <v>0</v>
      </c>
      <c r="DG19" s="52">
        <v>0</v>
      </c>
      <c r="DH19" s="52">
        <v>0</v>
      </c>
    </row>
    <row r="20" spans="1:112" ht="19.5" customHeight="1">
      <c r="A20" s="96" t="s">
        <v>15</v>
      </c>
      <c r="B20" s="96" t="s">
        <v>15</v>
      </c>
      <c r="C20" s="96" t="s">
        <v>15</v>
      </c>
      <c r="D20" s="96" t="s">
        <v>278</v>
      </c>
      <c r="E20" s="52">
        <f t="shared" si="0"/>
        <v>27.567</v>
      </c>
      <c r="F20" s="52">
        <v>27.567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27.567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v>0</v>
      </c>
      <c r="DB20" s="52">
        <v>0</v>
      </c>
      <c r="DC20" s="52">
        <v>0</v>
      </c>
      <c r="DD20" s="52">
        <v>0</v>
      </c>
      <c r="DE20" s="52">
        <v>0</v>
      </c>
      <c r="DF20" s="52">
        <v>0</v>
      </c>
      <c r="DG20" s="52">
        <v>0</v>
      </c>
      <c r="DH20" s="52">
        <v>0</v>
      </c>
    </row>
    <row r="21" spans="1:112" ht="19.5" customHeight="1">
      <c r="A21" s="96" t="s">
        <v>97</v>
      </c>
      <c r="B21" s="96" t="s">
        <v>93</v>
      </c>
      <c r="C21" s="96" t="s">
        <v>98</v>
      </c>
      <c r="D21" s="96" t="s">
        <v>279</v>
      </c>
      <c r="E21" s="52">
        <f t="shared" si="0"/>
        <v>27.567</v>
      </c>
      <c r="F21" s="52">
        <v>27.567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27.567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0</v>
      </c>
      <c r="BZ21" s="52">
        <v>0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2">
        <v>0</v>
      </c>
      <c r="CJ21" s="52">
        <v>0</v>
      </c>
      <c r="CK21" s="52">
        <v>0</v>
      </c>
      <c r="CL21" s="52">
        <v>0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0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0</v>
      </c>
      <c r="DG21" s="52">
        <v>0</v>
      </c>
      <c r="DH21" s="52">
        <v>0</v>
      </c>
    </row>
  </sheetData>
  <sheetProtection/>
  <mergeCells count="122">
    <mergeCell ref="BD5:BD6"/>
    <mergeCell ref="BE5:BE6"/>
    <mergeCell ref="BF5:BF6"/>
    <mergeCell ref="AV4:BH4"/>
    <mergeCell ref="BG5:BG6"/>
    <mergeCell ref="AZ5:AZ6"/>
    <mergeCell ref="BA5:BA6"/>
    <mergeCell ref="BB5:BB6"/>
    <mergeCell ref="BC5:BC6"/>
    <mergeCell ref="CN5:CN6"/>
    <mergeCell ref="CO5:CO6"/>
    <mergeCell ref="CA4:CQ4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BX5:BX6"/>
    <mergeCell ref="CC5:CC6"/>
    <mergeCell ref="CD5:CD6"/>
    <mergeCell ref="CE5:CE6"/>
    <mergeCell ref="CB5:CB6"/>
    <mergeCell ref="BZ5:BZ6"/>
    <mergeCell ref="CA5:CA6"/>
    <mergeCell ref="BY5:BY6"/>
    <mergeCell ref="BT5:BT6"/>
    <mergeCell ref="BU5:BU6"/>
    <mergeCell ref="BV5:BV6"/>
    <mergeCell ref="BW5:BW6"/>
    <mergeCell ref="BP5:BP6"/>
    <mergeCell ref="BQ5:BQ6"/>
    <mergeCell ref="BR5:BR6"/>
    <mergeCell ref="BS5:BS6"/>
    <mergeCell ref="BJ5:BJ6"/>
    <mergeCell ref="BK5:BK6"/>
    <mergeCell ref="BN5:BN6"/>
    <mergeCell ref="BO5:BO6"/>
    <mergeCell ref="BL5:BL6"/>
    <mergeCell ref="BM5:BM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Y5:CY6"/>
    <mergeCell ref="CZ5:CZ6"/>
    <mergeCell ref="DA5:DA6"/>
    <mergeCell ref="DB5:DB6"/>
    <mergeCell ref="CU5:CU6"/>
    <mergeCell ref="CV5:CV6"/>
    <mergeCell ref="CW5:CW6"/>
    <mergeCell ref="CX5:CX6"/>
    <mergeCell ref="CR5:CR6"/>
    <mergeCell ref="CP5:CP6"/>
    <mergeCell ref="CS5:CS6"/>
    <mergeCell ref="CT5:CT6"/>
    <mergeCell ref="AR5:AR6"/>
    <mergeCell ref="AS5:AS6"/>
    <mergeCell ref="BI5:BI6"/>
    <mergeCell ref="BH5:BH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J5:AJ6"/>
    <mergeCell ref="AK5:AK6"/>
    <mergeCell ref="AL5:AL6"/>
    <mergeCell ref="AM5:AM6"/>
    <mergeCell ref="AE5:AE6"/>
    <mergeCell ref="AI5:AI6"/>
    <mergeCell ref="AH5:AH6"/>
    <mergeCell ref="AF5:AF6"/>
    <mergeCell ref="AG5:AG6"/>
    <mergeCell ref="AA5:AA6"/>
    <mergeCell ref="AB5:AB6"/>
    <mergeCell ref="AC5:AC6"/>
    <mergeCell ref="AD5:AD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T5:T6"/>
    <mergeCell ref="A5:C5"/>
    <mergeCell ref="L5:L6"/>
    <mergeCell ref="M5:M6"/>
    <mergeCell ref="N5:N6"/>
    <mergeCell ref="H5:H6"/>
    <mergeCell ref="I5:I6"/>
    <mergeCell ref="J5:J6"/>
    <mergeCell ref="K5:K6"/>
    <mergeCell ref="D5:D6"/>
    <mergeCell ref="E4:E6"/>
    <mergeCell ref="DD4:DH4"/>
    <mergeCell ref="DG5:DG6"/>
    <mergeCell ref="DE5:DE6"/>
    <mergeCell ref="F5:F6"/>
    <mergeCell ref="G5:G6"/>
    <mergeCell ref="DH5:DH6"/>
    <mergeCell ref="DD5:DD6"/>
    <mergeCell ref="DF5:DF6"/>
    <mergeCell ref="O5:O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99"/>
      <c r="E1" s="13"/>
      <c r="F1" s="13"/>
      <c r="G1" s="10" t="s">
        <v>280</v>
      </c>
    </row>
    <row r="2" spans="1:7" ht="25.5" customHeight="1">
      <c r="A2" s="151" t="s">
        <v>281</v>
      </c>
      <c r="B2" s="151"/>
      <c r="C2" s="151"/>
      <c r="D2" s="151"/>
      <c r="E2" s="151"/>
      <c r="F2" s="151"/>
      <c r="G2" s="151"/>
    </row>
    <row r="3" spans="1:7" ht="19.5" customHeight="1">
      <c r="A3" s="93" t="s">
        <v>4</v>
      </c>
      <c r="B3" s="38"/>
      <c r="C3" s="38"/>
      <c r="D3" s="38"/>
      <c r="E3" s="39"/>
      <c r="F3" s="39"/>
      <c r="G3" s="10" t="s">
        <v>5</v>
      </c>
    </row>
    <row r="4" spans="1:7" ht="19.5" customHeight="1">
      <c r="A4" s="205" t="s">
        <v>282</v>
      </c>
      <c r="B4" s="206"/>
      <c r="C4" s="206"/>
      <c r="D4" s="207"/>
      <c r="E4" s="160" t="s">
        <v>102</v>
      </c>
      <c r="F4" s="154"/>
      <c r="G4" s="154"/>
    </row>
    <row r="5" spans="1:7" ht="19.5" customHeight="1">
      <c r="A5" s="169" t="s">
        <v>66</v>
      </c>
      <c r="B5" s="171"/>
      <c r="C5" s="199" t="s">
        <v>67</v>
      </c>
      <c r="D5" s="197" t="s">
        <v>283</v>
      </c>
      <c r="E5" s="154" t="s">
        <v>58</v>
      </c>
      <c r="F5" s="201" t="s">
        <v>284</v>
      </c>
      <c r="G5" s="203" t="s">
        <v>285</v>
      </c>
    </row>
    <row r="6" spans="1:7" ht="33.75" customHeight="1">
      <c r="A6" s="42" t="s">
        <v>78</v>
      </c>
      <c r="B6" s="44" t="s">
        <v>79</v>
      </c>
      <c r="C6" s="200"/>
      <c r="D6" s="198"/>
      <c r="E6" s="155"/>
      <c r="F6" s="202"/>
      <c r="G6" s="204"/>
    </row>
    <row r="7" spans="1:7" ht="19.5" customHeight="1">
      <c r="A7" s="45" t="s">
        <v>15</v>
      </c>
      <c r="B7" s="100" t="s">
        <v>15</v>
      </c>
      <c r="C7" s="101" t="s">
        <v>15</v>
      </c>
      <c r="D7" s="45" t="s">
        <v>58</v>
      </c>
      <c r="E7" s="102">
        <v>297.0443</v>
      </c>
      <c r="F7" s="50">
        <v>276.4293</v>
      </c>
      <c r="G7" s="52">
        <v>20.615</v>
      </c>
    </row>
    <row r="8" spans="1:7" ht="19.5" customHeight="1">
      <c r="A8" s="45" t="s">
        <v>15</v>
      </c>
      <c r="B8" s="100" t="s">
        <v>15</v>
      </c>
      <c r="C8" s="101" t="s">
        <v>81</v>
      </c>
      <c r="D8" s="45" t="s">
        <v>0</v>
      </c>
      <c r="E8" s="102">
        <v>297.0443</v>
      </c>
      <c r="F8" s="50">
        <v>276.4293</v>
      </c>
      <c r="G8" s="52">
        <v>20.615</v>
      </c>
    </row>
    <row r="9" spans="1:7" ht="19.5" customHeight="1">
      <c r="A9" s="45" t="s">
        <v>286</v>
      </c>
      <c r="B9" s="100" t="s">
        <v>15</v>
      </c>
      <c r="C9" s="101" t="s">
        <v>15</v>
      </c>
      <c r="D9" s="45" t="s">
        <v>287</v>
      </c>
      <c r="E9" s="102">
        <v>275.7669</v>
      </c>
      <c r="F9" s="50">
        <v>275.7669</v>
      </c>
      <c r="G9" s="52">
        <v>0</v>
      </c>
    </row>
    <row r="10" spans="1:7" ht="19.5" customHeight="1">
      <c r="A10" s="45" t="s">
        <v>288</v>
      </c>
      <c r="B10" s="100" t="s">
        <v>98</v>
      </c>
      <c r="C10" s="101" t="s">
        <v>85</v>
      </c>
      <c r="D10" s="45" t="s">
        <v>289</v>
      </c>
      <c r="E10" s="102">
        <v>58.4268</v>
      </c>
      <c r="F10" s="50">
        <v>58.4268</v>
      </c>
      <c r="G10" s="52">
        <v>0</v>
      </c>
    </row>
    <row r="11" spans="1:7" ht="19.5" customHeight="1">
      <c r="A11" s="45" t="s">
        <v>288</v>
      </c>
      <c r="B11" s="100" t="s">
        <v>93</v>
      </c>
      <c r="C11" s="101" t="s">
        <v>85</v>
      </c>
      <c r="D11" s="45" t="s">
        <v>290</v>
      </c>
      <c r="E11" s="102">
        <v>54.1604</v>
      </c>
      <c r="F11" s="50">
        <v>54.1604</v>
      </c>
      <c r="G11" s="52">
        <v>0</v>
      </c>
    </row>
    <row r="12" spans="1:7" ht="19.5" customHeight="1">
      <c r="A12" s="45" t="s">
        <v>288</v>
      </c>
      <c r="B12" s="100" t="s">
        <v>291</v>
      </c>
      <c r="C12" s="101" t="s">
        <v>85</v>
      </c>
      <c r="D12" s="45" t="s">
        <v>292</v>
      </c>
      <c r="E12" s="102">
        <v>68.1621</v>
      </c>
      <c r="F12" s="50">
        <v>68.1621</v>
      </c>
      <c r="G12" s="52">
        <v>0</v>
      </c>
    </row>
    <row r="13" spans="1:7" ht="19.5" customHeight="1">
      <c r="A13" s="45" t="s">
        <v>288</v>
      </c>
      <c r="B13" s="100" t="s">
        <v>83</v>
      </c>
      <c r="C13" s="101" t="s">
        <v>85</v>
      </c>
      <c r="D13" s="45" t="s">
        <v>293</v>
      </c>
      <c r="E13" s="102">
        <v>28.6703</v>
      </c>
      <c r="F13" s="50">
        <v>28.6703</v>
      </c>
      <c r="G13" s="52">
        <v>0</v>
      </c>
    </row>
    <row r="14" spans="1:7" ht="19.5" customHeight="1">
      <c r="A14" s="45" t="s">
        <v>288</v>
      </c>
      <c r="B14" s="100" t="s">
        <v>294</v>
      </c>
      <c r="C14" s="101" t="s">
        <v>85</v>
      </c>
      <c r="D14" s="45" t="s">
        <v>295</v>
      </c>
      <c r="E14" s="102">
        <v>14.3351</v>
      </c>
      <c r="F14" s="50">
        <v>14.3351</v>
      </c>
      <c r="G14" s="52">
        <v>0</v>
      </c>
    </row>
    <row r="15" spans="1:7" ht="19.5" customHeight="1">
      <c r="A15" s="45" t="s">
        <v>288</v>
      </c>
      <c r="B15" s="100" t="s">
        <v>296</v>
      </c>
      <c r="C15" s="101" t="s">
        <v>85</v>
      </c>
      <c r="D15" s="45" t="s">
        <v>297</v>
      </c>
      <c r="E15" s="102">
        <v>15.9716</v>
      </c>
      <c r="F15" s="50">
        <v>15.9716</v>
      </c>
      <c r="G15" s="52">
        <v>0</v>
      </c>
    </row>
    <row r="16" spans="1:7" ht="19.5" customHeight="1">
      <c r="A16" s="45" t="s">
        <v>288</v>
      </c>
      <c r="B16" s="100" t="s">
        <v>92</v>
      </c>
      <c r="C16" s="101" t="s">
        <v>85</v>
      </c>
      <c r="D16" s="45" t="s">
        <v>298</v>
      </c>
      <c r="E16" s="102">
        <v>4.1731</v>
      </c>
      <c r="F16" s="50">
        <v>4.1731</v>
      </c>
      <c r="G16" s="52">
        <v>0</v>
      </c>
    </row>
    <row r="17" spans="1:7" ht="19.5" customHeight="1">
      <c r="A17" s="45" t="s">
        <v>288</v>
      </c>
      <c r="B17" s="100" t="s">
        <v>299</v>
      </c>
      <c r="C17" s="101" t="s">
        <v>85</v>
      </c>
      <c r="D17" s="45" t="s">
        <v>300</v>
      </c>
      <c r="E17" s="102">
        <v>4.3005</v>
      </c>
      <c r="F17" s="50">
        <v>4.3005</v>
      </c>
      <c r="G17" s="52">
        <v>0</v>
      </c>
    </row>
    <row r="18" spans="1:7" ht="19.5" customHeight="1">
      <c r="A18" s="45" t="s">
        <v>288</v>
      </c>
      <c r="B18" s="100" t="s">
        <v>301</v>
      </c>
      <c r="C18" s="101" t="s">
        <v>85</v>
      </c>
      <c r="D18" s="45" t="s">
        <v>279</v>
      </c>
      <c r="E18" s="102">
        <v>27.567</v>
      </c>
      <c r="F18" s="50">
        <v>27.567</v>
      </c>
      <c r="G18" s="52">
        <v>0</v>
      </c>
    </row>
    <row r="19" spans="1:7" ht="19.5" customHeight="1">
      <c r="A19" s="45" t="s">
        <v>302</v>
      </c>
      <c r="B19" s="100" t="s">
        <v>15</v>
      </c>
      <c r="C19" s="101" t="s">
        <v>15</v>
      </c>
      <c r="D19" s="45" t="s">
        <v>303</v>
      </c>
      <c r="E19" s="102">
        <v>20.615</v>
      </c>
      <c r="F19" s="50">
        <v>0</v>
      </c>
      <c r="G19" s="52">
        <v>20.615</v>
      </c>
    </row>
    <row r="20" spans="1:7" ht="19.5" customHeight="1">
      <c r="A20" s="45" t="s">
        <v>304</v>
      </c>
      <c r="B20" s="100" t="s">
        <v>98</v>
      </c>
      <c r="C20" s="101" t="s">
        <v>85</v>
      </c>
      <c r="D20" s="45" t="s">
        <v>305</v>
      </c>
      <c r="E20" s="102">
        <v>4.272</v>
      </c>
      <c r="F20" s="50">
        <v>0</v>
      </c>
      <c r="G20" s="52">
        <v>4.272</v>
      </c>
    </row>
    <row r="21" spans="1:7" ht="19.5" customHeight="1">
      <c r="A21" s="45" t="s">
        <v>304</v>
      </c>
      <c r="B21" s="100" t="s">
        <v>93</v>
      </c>
      <c r="C21" s="101" t="s">
        <v>85</v>
      </c>
      <c r="D21" s="45" t="s">
        <v>306</v>
      </c>
      <c r="E21" s="102">
        <v>0.8</v>
      </c>
      <c r="F21" s="50">
        <v>0</v>
      </c>
      <c r="G21" s="52">
        <v>0.8</v>
      </c>
    </row>
    <row r="22" spans="1:7" ht="19.5" customHeight="1">
      <c r="A22" s="45" t="s">
        <v>304</v>
      </c>
      <c r="B22" s="100" t="s">
        <v>307</v>
      </c>
      <c r="C22" s="101" t="s">
        <v>85</v>
      </c>
      <c r="D22" s="45" t="s">
        <v>308</v>
      </c>
      <c r="E22" s="102">
        <v>0.1</v>
      </c>
      <c r="F22" s="50">
        <v>0</v>
      </c>
      <c r="G22" s="52">
        <v>0.1</v>
      </c>
    </row>
    <row r="23" spans="1:7" ht="19.5" customHeight="1">
      <c r="A23" s="45" t="s">
        <v>304</v>
      </c>
      <c r="B23" s="100" t="s">
        <v>84</v>
      </c>
      <c r="C23" s="101" t="s">
        <v>85</v>
      </c>
      <c r="D23" s="45" t="s">
        <v>309</v>
      </c>
      <c r="E23" s="102">
        <v>0.048</v>
      </c>
      <c r="F23" s="50">
        <v>0</v>
      </c>
      <c r="G23" s="52">
        <v>0.048</v>
      </c>
    </row>
    <row r="24" spans="1:7" ht="19.5" customHeight="1">
      <c r="A24" s="45" t="s">
        <v>304</v>
      </c>
      <c r="B24" s="100" t="s">
        <v>89</v>
      </c>
      <c r="C24" s="101" t="s">
        <v>85</v>
      </c>
      <c r="D24" s="45" t="s">
        <v>310</v>
      </c>
      <c r="E24" s="102">
        <v>1</v>
      </c>
      <c r="F24" s="50">
        <v>0</v>
      </c>
      <c r="G24" s="52">
        <v>1</v>
      </c>
    </row>
    <row r="25" spans="1:7" ht="19.5" customHeight="1">
      <c r="A25" s="45" t="s">
        <v>304</v>
      </c>
      <c r="B25" s="100" t="s">
        <v>291</v>
      </c>
      <c r="C25" s="101" t="s">
        <v>85</v>
      </c>
      <c r="D25" s="45" t="s">
        <v>311</v>
      </c>
      <c r="E25" s="102">
        <v>2</v>
      </c>
      <c r="F25" s="50">
        <v>0</v>
      </c>
      <c r="G25" s="52">
        <v>2</v>
      </c>
    </row>
    <row r="26" spans="1:7" ht="19.5" customHeight="1">
      <c r="A26" s="45" t="s">
        <v>304</v>
      </c>
      <c r="B26" s="100" t="s">
        <v>83</v>
      </c>
      <c r="C26" s="101" t="s">
        <v>85</v>
      </c>
      <c r="D26" s="45" t="s">
        <v>312</v>
      </c>
      <c r="E26" s="102">
        <v>0.2</v>
      </c>
      <c r="F26" s="50">
        <v>0</v>
      </c>
      <c r="G26" s="52">
        <v>0.2</v>
      </c>
    </row>
    <row r="27" spans="1:7" ht="19.5" customHeight="1">
      <c r="A27" s="45" t="s">
        <v>304</v>
      </c>
      <c r="B27" s="100" t="s">
        <v>92</v>
      </c>
      <c r="C27" s="101" t="s">
        <v>85</v>
      </c>
      <c r="D27" s="45" t="s">
        <v>313</v>
      </c>
      <c r="E27" s="102">
        <v>4</v>
      </c>
      <c r="F27" s="50">
        <v>0</v>
      </c>
      <c r="G27" s="52">
        <v>4</v>
      </c>
    </row>
    <row r="28" spans="1:7" ht="19.5" customHeight="1">
      <c r="A28" s="45" t="s">
        <v>304</v>
      </c>
      <c r="B28" s="100" t="s">
        <v>301</v>
      </c>
      <c r="C28" s="101" t="s">
        <v>85</v>
      </c>
      <c r="D28" s="45" t="s">
        <v>314</v>
      </c>
      <c r="E28" s="102">
        <v>0.5</v>
      </c>
      <c r="F28" s="50">
        <v>0</v>
      </c>
      <c r="G28" s="52">
        <v>0.5</v>
      </c>
    </row>
    <row r="29" spans="1:7" ht="19.5" customHeight="1">
      <c r="A29" s="45" t="s">
        <v>304</v>
      </c>
      <c r="B29" s="100" t="s">
        <v>315</v>
      </c>
      <c r="C29" s="101" t="s">
        <v>85</v>
      </c>
      <c r="D29" s="45" t="s">
        <v>316</v>
      </c>
      <c r="E29" s="102">
        <v>0.8</v>
      </c>
      <c r="F29" s="50">
        <v>0</v>
      </c>
      <c r="G29" s="52">
        <v>0.8</v>
      </c>
    </row>
    <row r="30" spans="1:7" ht="19.5" customHeight="1">
      <c r="A30" s="45" t="s">
        <v>304</v>
      </c>
      <c r="B30" s="100" t="s">
        <v>317</v>
      </c>
      <c r="C30" s="101" t="s">
        <v>85</v>
      </c>
      <c r="D30" s="45" t="s">
        <v>318</v>
      </c>
      <c r="E30" s="102">
        <v>0.28</v>
      </c>
      <c r="F30" s="50">
        <v>0</v>
      </c>
      <c r="G30" s="52">
        <v>0.28</v>
      </c>
    </row>
    <row r="31" spans="1:7" ht="19.5" customHeight="1">
      <c r="A31" s="45" t="s">
        <v>304</v>
      </c>
      <c r="B31" s="100" t="s">
        <v>319</v>
      </c>
      <c r="C31" s="101" t="s">
        <v>85</v>
      </c>
      <c r="D31" s="45" t="s">
        <v>320</v>
      </c>
      <c r="E31" s="102">
        <v>3.615</v>
      </c>
      <c r="F31" s="50">
        <v>0</v>
      </c>
      <c r="G31" s="52">
        <v>3.615</v>
      </c>
    </row>
    <row r="32" spans="1:7" ht="19.5" customHeight="1">
      <c r="A32" s="45" t="s">
        <v>304</v>
      </c>
      <c r="B32" s="100" t="s">
        <v>321</v>
      </c>
      <c r="C32" s="101" t="s">
        <v>85</v>
      </c>
      <c r="D32" s="45" t="s">
        <v>322</v>
      </c>
      <c r="E32" s="102">
        <v>3</v>
      </c>
      <c r="F32" s="50">
        <v>0</v>
      </c>
      <c r="G32" s="52">
        <v>3</v>
      </c>
    </row>
    <row r="33" spans="1:7" ht="19.5" customHeight="1">
      <c r="A33" s="45" t="s">
        <v>323</v>
      </c>
      <c r="B33" s="100" t="s">
        <v>15</v>
      </c>
      <c r="C33" s="101" t="s">
        <v>15</v>
      </c>
      <c r="D33" s="45" t="s">
        <v>324</v>
      </c>
      <c r="E33" s="102">
        <v>0.6624</v>
      </c>
      <c r="F33" s="50">
        <v>0.6624</v>
      </c>
      <c r="G33" s="52">
        <v>0</v>
      </c>
    </row>
    <row r="34" spans="1:7" ht="19.5" customHeight="1">
      <c r="A34" s="45" t="s">
        <v>325</v>
      </c>
      <c r="B34" s="100" t="s">
        <v>84</v>
      </c>
      <c r="C34" s="101" t="s">
        <v>85</v>
      </c>
      <c r="D34" s="45" t="s">
        <v>326</v>
      </c>
      <c r="E34" s="102">
        <v>0.6624</v>
      </c>
      <c r="F34" s="50">
        <v>0.6624</v>
      </c>
      <c r="G34" s="52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G19" sqref="F18:G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92" t="s">
        <v>327</v>
      </c>
    </row>
    <row r="2" spans="1:6" ht="19.5" customHeight="1">
      <c r="A2" s="151" t="s">
        <v>328</v>
      </c>
      <c r="B2" s="151"/>
      <c r="C2" s="151"/>
      <c r="D2" s="151"/>
      <c r="E2" s="151"/>
      <c r="F2" s="151"/>
    </row>
    <row r="3" spans="1:6" ht="19.5" customHeight="1">
      <c r="A3" s="93" t="s">
        <v>4</v>
      </c>
      <c r="B3" s="38"/>
      <c r="C3" s="38"/>
      <c r="D3" s="103"/>
      <c r="E3" s="103"/>
      <c r="F3" s="10" t="s">
        <v>5</v>
      </c>
    </row>
    <row r="4" spans="1:6" ht="19.5" customHeight="1">
      <c r="A4" s="169" t="s">
        <v>66</v>
      </c>
      <c r="B4" s="170"/>
      <c r="C4" s="171"/>
      <c r="D4" s="208" t="s">
        <v>67</v>
      </c>
      <c r="E4" s="210" t="s">
        <v>329</v>
      </c>
      <c r="F4" s="201" t="s">
        <v>71</v>
      </c>
    </row>
    <row r="5" spans="1:6" ht="19.5" customHeight="1">
      <c r="A5" s="43" t="s">
        <v>78</v>
      </c>
      <c r="B5" s="42" t="s">
        <v>79</v>
      </c>
      <c r="C5" s="44" t="s">
        <v>80</v>
      </c>
      <c r="D5" s="209"/>
      <c r="E5" s="210"/>
      <c r="F5" s="211"/>
    </row>
    <row r="6" spans="1:6" ht="19.5" customHeight="1">
      <c r="A6" s="100" t="s">
        <v>15</v>
      </c>
      <c r="B6" s="100" t="s">
        <v>15</v>
      </c>
      <c r="C6" s="100" t="s">
        <v>15</v>
      </c>
      <c r="D6" s="104" t="s">
        <v>15</v>
      </c>
      <c r="E6" s="104" t="s">
        <v>58</v>
      </c>
      <c r="F6" s="52">
        <v>21</v>
      </c>
    </row>
    <row r="7" spans="1:6" ht="19.5" customHeight="1">
      <c r="A7" s="100" t="s">
        <v>15</v>
      </c>
      <c r="B7" s="100" t="s">
        <v>15</v>
      </c>
      <c r="C7" s="100" t="s">
        <v>15</v>
      </c>
      <c r="D7" s="104" t="s">
        <v>81</v>
      </c>
      <c r="E7" s="104" t="s">
        <v>0</v>
      </c>
      <c r="F7" s="52">
        <v>21</v>
      </c>
    </row>
    <row r="8" spans="1:6" ht="19.5" customHeight="1">
      <c r="A8" s="100" t="s">
        <v>15</v>
      </c>
      <c r="B8" s="100" t="s">
        <v>15</v>
      </c>
      <c r="C8" s="100" t="s">
        <v>15</v>
      </c>
      <c r="D8" s="104" t="s">
        <v>15</v>
      </c>
      <c r="E8" s="104" t="s">
        <v>86</v>
      </c>
      <c r="F8" s="52">
        <v>21</v>
      </c>
    </row>
    <row r="9" spans="1:6" ht="19.5" customHeight="1">
      <c r="A9" s="100" t="s">
        <v>82</v>
      </c>
      <c r="B9" s="100" t="s">
        <v>83</v>
      </c>
      <c r="C9" s="100" t="s">
        <v>84</v>
      </c>
      <c r="D9" s="104" t="s">
        <v>85</v>
      </c>
      <c r="E9" s="104" t="s">
        <v>330</v>
      </c>
      <c r="F9" s="52">
        <v>21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2020-01-14T03:14:52Z</dcterms:created>
  <dcterms:modified xsi:type="dcterms:W3CDTF">2020-01-14T03:26:43Z</dcterms:modified>
  <cp:category/>
  <cp:version/>
  <cp:contentType/>
  <cp:contentStatus/>
</cp:coreProperties>
</file>