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<sst xmlns="http://schemas.openxmlformats.org/spreadsheetml/2006/main" count="1205" uniqueCount="536">
  <si>
    <t>壤塘县文化体育广电新闻出版局</t>
  </si>
  <si>
    <t>2019年部门预算</t>
  </si>
  <si>
    <t>报送日期：   2019  年  2 月  21 日</t>
  </si>
  <si>
    <t>表1</t>
  </si>
  <si>
    <t>部门收支总表</t>
  </si>
  <si>
    <t>单位名称：壤塘县文化体育广电新闻出版局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</si>
  <si>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</si>
  <si>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</si>
  <si>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</si>
  <si>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</si>
  <si>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</si>
  <si>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</si>
  <si>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</si>
  <si>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</si>
  <si>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</si>
  <si>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</si>
  <si>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</si>
  <si>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</si>
  <si>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</si>
  <si>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</si>
  <si>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</si>
  <si>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</si>
  <si>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</si>
  <si>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</si>
  <si>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</si>
  <si>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</si>
  <si>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</si>
  <si>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</si>
  <si>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</si>
  <si>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</si>
  <si>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</si>
  <si>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</si>
  <si>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</si>
  <si>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</si>
  <si>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</si>
  <si>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</si>
  <si>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</si>
  <si>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</si>
  <si>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</si>
  <si>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</si>
  <si>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</si>
  <si>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</si>
  <si>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</si>
  <si>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</si>
  <si>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</si>
  <si>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</si>
  <si>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</si>
  <si>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</si>
  <si>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</si>
  <si>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</si>
  <si>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</si>
  <si>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</si>
  <si>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</si>
  <si>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</si>
  <si>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</si>
  <si>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</si>
  <si>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</si>
  <si>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</si>
  <si>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</si>
  <si>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</si>
  <si>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单位名称</t>
  </si>
  <si>
    <t>：壤塘县文化体育广电新闻出版局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</si>
  <si>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</si>
  <si>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</si>
  <si>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</si>
  <si>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</si>
  <si>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</si>
  <si>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</si>
  <si>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</si>
  <si>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</si>
  <si>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</si>
  <si>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</si>
  <si>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</si>
  <si>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</si>
  <si>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</si>
  <si>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</si>
  <si>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</si>
  <si>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</si>
  <si>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</si>
  <si>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</si>
  <si>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</si>
  <si>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</si>
  <si>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</si>
  <si>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</si>
  <si>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</si>
  <si>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</si>
  <si>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</si>
  <si>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</si>
  <si>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</si>
  <si>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</si>
  <si>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</si>
  <si>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壤塘县文化广播传媒新闻局</t>
  </si>
  <si>
    <t xml:space="preserve">  126102</t>
  </si>
  <si>
    <t xml:space="preserve">  县文广新局</t>
  </si>
  <si>
    <t>207</t>
  </si>
  <si>
    <t>01</t>
  </si>
  <si>
    <t>09</t>
  </si>
  <si>
    <t xml:space="preserve">    群众文化</t>
  </si>
  <si>
    <t>11</t>
  </si>
  <si>
    <t xml:space="preserve">    文化创作与保护</t>
  </si>
  <si>
    <t>99</t>
  </si>
  <si>
    <t xml:space="preserve">    其他文化和旅游支出</t>
  </si>
  <si>
    <t>02</t>
  </si>
  <si>
    <t>04</t>
  </si>
  <si>
    <t xml:space="preserve">    文物保护</t>
  </si>
  <si>
    <t>03</t>
  </si>
  <si>
    <t>05</t>
  </si>
  <si>
    <t xml:space="preserve">    体育竞赛</t>
  </si>
  <si>
    <t>08</t>
  </si>
  <si>
    <t xml:space="preserve">    群众体育</t>
  </si>
  <si>
    <t xml:space="preserve">    其他文化体育与传媒支出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</si>
  <si>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</si>
  <si>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</si>
  <si>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</si>
  <si>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</si>
  <si>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</si>
  <si>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 xml:space="preserve">    事业单位医疗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</si>
  <si>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</si>
  <si>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</si>
  <si>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</si>
  <si>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</si>
  <si>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</si>
  <si>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</si>
  <si>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</si>
  <si>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</si>
  <si>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</si>
  <si>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</si>
  <si>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</si>
  <si>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</si>
  <si>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</si>
  <si>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</si>
  <si>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</si>
  <si>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</si>
  <si>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</si>
  <si>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</si>
  <si>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</si>
  <si>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</si>
  <si>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</si>
  <si>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</si>
  <si>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</si>
  <si>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</si>
  <si>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</si>
  <si>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</si>
  <si>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</si>
  <si>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</si>
  <si>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</si>
  <si>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</si>
  <si>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</si>
  <si>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</si>
  <si>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</si>
  <si>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</si>
  <si>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</si>
  <si>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</si>
  <si>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</si>
  <si>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</si>
  <si>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</si>
  <si>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</si>
  <si>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</si>
  <si>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</si>
  <si>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</si>
  <si>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</si>
  <si>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</si>
  <si>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</si>
  <si>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</si>
  <si>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</si>
  <si>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</si>
  <si>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</si>
  <si>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</si>
  <si>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</si>
  <si>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</si>
  <si>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</si>
  <si>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</si>
  <si>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</si>
  <si>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</si>
  <si>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</si>
  <si>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</si>
  <si>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</si>
  <si>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</si>
  <si>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</si>
  <si>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</si>
  <si>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</si>
  <si>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</si>
  <si>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</si>
  <si>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</si>
  <si>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</si>
  <si>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</si>
  <si>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</si>
  <si>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</si>
  <si>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</si>
  <si>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</si>
  <si>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</si>
  <si>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</si>
  <si>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</si>
  <si>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</si>
  <si>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</si>
  <si>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</si>
  <si>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</si>
  <si>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</si>
  <si>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</si>
  <si>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</si>
  <si>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</si>
  <si>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</si>
  <si>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</si>
  <si>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</si>
  <si>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</si>
  <si>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</si>
  <si>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</si>
  <si>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</si>
  <si>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</si>
  <si>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</si>
  <si>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</si>
  <si>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</si>
  <si>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</si>
  <si>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</si>
  <si>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</si>
  <si>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</si>
  <si>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</si>
  <si>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</si>
  <si>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</si>
  <si>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</si>
  <si>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</si>
  <si>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</si>
  <si>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</si>
  <si>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</si>
  <si>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</si>
  <si>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</si>
  <si>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</si>
  <si>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</si>
  <si>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</si>
  <si>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</si>
  <si>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</si>
  <si>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</si>
  <si>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</si>
  <si>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</si>
  <si>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</si>
  <si>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</si>
  <si>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</si>
  <si>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</si>
  <si>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</si>
  <si>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</si>
  <si>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</si>
  <si>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</si>
  <si>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</si>
  <si>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</si>
  <si>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</si>
  <si>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</si>
  <si>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</si>
  <si>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</si>
  <si>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</si>
  <si>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</si>
  <si>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</si>
  <si>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</si>
  <si>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</si>
  <si>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</si>
  <si>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</si>
  <si>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</si>
  <si>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</si>
  <si>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</si>
  <si>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</si>
  <si>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</si>
  <si>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</si>
  <si>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</si>
  <si>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</si>
  <si>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</si>
  <si>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</si>
  <si>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</si>
  <si>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</si>
  <si>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</si>
  <si>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</si>
  <si>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</si>
  <si>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</si>
  <si>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</si>
  <si>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</si>
  <si>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</si>
  <si>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</si>
  <si>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</si>
  <si>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</si>
  <si>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</si>
  <si>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</si>
  <si>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</si>
  <si>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</si>
  <si>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</si>
  <si>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</si>
  <si>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</si>
  <si>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</si>
  <si>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</si>
  <si>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</si>
  <si>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</si>
  <si>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</si>
  <si>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</si>
  <si>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</si>
  <si>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</si>
  <si>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</si>
  <si>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</si>
  <si>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</si>
  <si>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</si>
  <si>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</si>
  <si>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</si>
  <si>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</si>
  <si>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</si>
  <si>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</si>
  <si>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</si>
  <si>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</si>
  <si>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</si>
  <si>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</si>
  <si>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</si>
  <si>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</si>
  <si>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</si>
  <si>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</si>
  <si>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</si>
  <si>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</si>
  <si>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</si>
  <si>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</si>
  <si>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</si>
  <si>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</si>
  <si>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</si>
  <si>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</si>
  <si>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</si>
  <si>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</si>
  <si>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</si>
  <si>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</si>
  <si>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</si>
  <si>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</si>
  <si>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</si>
  <si>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</si>
  <si>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</si>
  <si>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</si>
  <si>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</si>
  <si>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</si>
  <si>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</si>
  <si>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</si>
  <si>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</si>
  <si>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</si>
  <si>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</si>
  <si>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</si>
  <si>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</si>
  <si>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</si>
  <si>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</si>
  <si>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</si>
  <si>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</si>
  <si>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</si>
  <si>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</si>
  <si>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</si>
  <si>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</si>
  <si>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</si>
  <si>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</si>
  <si>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</si>
  <si>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</si>
  <si>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</si>
  <si>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</si>
  <si>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</si>
  <si>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</si>
  <si>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</si>
  <si>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</si>
  <si>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</si>
  <si>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</si>
  <si>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</si>
  <si>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</si>
  <si>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</si>
  <si>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</si>
  <si>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</si>
  <si>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</si>
  <si>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</si>
  <si>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</si>
  <si>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</si>
  <si>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</si>
  <si>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</si>
  <si>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</si>
  <si>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</si>
  <si>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</si>
  <si>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</si>
  <si>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</si>
  <si>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</si>
  <si>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</si>
  <si>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</si>
  <si>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</si>
  <si>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</si>
  <si>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</si>
  <si>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</si>
  <si>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</si>
  <si>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</si>
  <si>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</si>
  <si>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</si>
  <si>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</si>
  <si>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</si>
  <si>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</si>
  <si>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</si>
  <si>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</si>
  <si>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</si>
  <si>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</si>
  <si>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</si>
  <si>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</si>
  <si>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</si>
  <si>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</si>
  <si>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</si>
  <si>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</si>
  <si>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</si>
  <si>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</si>
  <si>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</si>
  <si>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</si>
  <si>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 xml:space="preserve">    藏戏团 办公费</t>
  </si>
  <si>
    <t xml:space="preserve">    藏戏团 新剧目</t>
  </si>
  <si>
    <t xml:space="preserve">    藏戏团场次补助</t>
  </si>
  <si>
    <t xml:space="preserve">    藏戏团工资、保险经费</t>
  </si>
  <si>
    <t xml:space="preserve">    非遗传承保护经费</t>
  </si>
  <si>
    <t xml:space="preserve">    老电影放映员生活补助</t>
  </si>
  <si>
    <t xml:space="preserve">    美术馆、图书馆（文化馆）免费开放县级配套资金</t>
  </si>
  <si>
    <t xml:space="preserve">    壤巴拉艺术团人身意外保险费</t>
  </si>
  <si>
    <t xml:space="preserve">    壤巴拉艺术团生活补助</t>
  </si>
  <si>
    <t xml:space="preserve">    文保员补助</t>
  </si>
  <si>
    <t xml:space="preserve">    文化体育活动</t>
  </si>
  <si>
    <t xml:space="preserve">    县级非遗传承人补助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</si>
  <si>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</si>
  <si>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</si>
  <si>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</si>
  <si>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</si>
  <si>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</si>
  <si>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</si>
  <si>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</si>
  <si>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</si>
  <si>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</si>
  <si>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</si>
  <si>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</si>
  <si>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</si>
  <si>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</si>
  <si>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</si>
  <si>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</si>
  <si>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</si>
  <si>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</si>
  <si>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</si>
  <si>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</si>
  <si>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</si>
  <si>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</si>
  <si>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</si>
  <si>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</si>
  <si>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</si>
  <si>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</si>
  <si>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</si>
  <si>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</si>
  <si>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</si>
  <si>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</si>
  <si>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任务2</t>
  </si>
  <si>
    <t>日常公用经费</t>
  </si>
  <si>
    <t>任务3</t>
  </si>
  <si>
    <t>美术馆、图书馆、文化馆免费开放经费</t>
  </si>
  <si>
    <t>任务4</t>
  </si>
  <si>
    <t>文化体育活动</t>
  </si>
  <si>
    <t>任务5</t>
  </si>
  <si>
    <t>壤巴拉艺术团生活补助</t>
  </si>
  <si>
    <t>任务6</t>
  </si>
  <si>
    <t>藏戏团（工资，保险经费、办公经费、新局面，场次补助）</t>
  </si>
  <si>
    <t>任务7</t>
  </si>
  <si>
    <t>任务8</t>
  </si>
  <si>
    <t>金额合计</t>
  </si>
  <si>
    <t>年度
总体
目标</t>
  </si>
  <si>
    <t>指标名称(总体目标）：完成局内日常性工作、及公共文化服务体系建设，完成经常性文化体育活动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</si>
  <si>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</si>
  <si>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</si>
  <si>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</si>
  <si>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</si>
  <si>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</si>
  <si>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</si>
  <si>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</si>
  <si>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</si>
  <si>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壤巴拉艺术团生活补助、藏戏团工资</t>
  </si>
  <si>
    <t>80人</t>
  </si>
  <si>
    <t>指标2；</t>
  </si>
  <si>
    <t>完成≥10 文化体育活动</t>
  </si>
  <si>
    <t>指标3；</t>
  </si>
  <si>
    <t>美术馆、图书馆、文化馆免费开放经费县级整合资金</t>
  </si>
  <si>
    <t>3个</t>
  </si>
  <si>
    <t>质量指标</t>
  </si>
  <si>
    <t>考勤率</t>
  </si>
  <si>
    <t>完成率</t>
  </si>
  <si>
    <t>时效指标</t>
  </si>
  <si>
    <t>开始时间</t>
  </si>
  <si>
    <t>完成时间</t>
  </si>
  <si>
    <t>成本指标</t>
  </si>
  <si>
    <t>每人1650元/月</t>
  </si>
  <si>
    <t>每个活动80000万左右</t>
  </si>
  <si>
    <t>每馆29333元/年</t>
  </si>
  <si>
    <t>效益指标</t>
  </si>
  <si>
    <t>经济效益
指标</t>
  </si>
  <si>
    <t>社会效益
指标</t>
  </si>
  <si>
    <t>全县参与观看人口</t>
  </si>
  <si>
    <t>20万人以上</t>
  </si>
  <si>
    <t>增加农牧民及子女收入</t>
  </si>
  <si>
    <t>反应良好</t>
  </si>
  <si>
    <t>让人民群众共享文化体育成果</t>
  </si>
  <si>
    <t>有效</t>
  </si>
  <si>
    <t>生态效益
指标</t>
  </si>
  <si>
    <t>可持续影响
指标</t>
  </si>
  <si>
    <t>持续活动时间</t>
  </si>
  <si>
    <t>定期</t>
  </si>
  <si>
    <t>传承优秀文化，本土文化，民族文化</t>
  </si>
  <si>
    <t>满意度
指标</t>
  </si>
  <si>
    <t>满意度指标</t>
  </si>
  <si>
    <t>观看演出及参与活动综合满意度</t>
  </si>
  <si>
    <t>≥95%</t>
  </si>
  <si>
    <t>免费开放文化馆、图书馆、美术馆满意度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</si>
  <si>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</si>
  <si>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</si>
  <si>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</si>
  <si>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</si>
  <si>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</si>
  <si>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</si>
  <si>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</si>
  <si>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</si>
  <si>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</si>
  <si>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</si>
  <si>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</si>
  <si>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</si>
  <si>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</si>
  <si>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</si>
  <si>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</si>
  <si>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</si>
  <si>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</si>
  <si>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</si>
  <si>
    <t>完成各项目任务及工作、及公共文化服务体系建设，完成经常性文化体育活动</t>
  </si>
  <si>
    <t>藏戏发展办公</t>
  </si>
  <si>
    <t>100%＝</t>
  </si>
  <si>
    <t>藏戏新剧目创编</t>
  </si>
  <si>
    <t>藏戏演出场次</t>
  </si>
  <si>
    <t>藏戏团</t>
  </si>
  <si>
    <t>非遗传承保护性</t>
  </si>
  <si>
    <t>老电影放映员补助</t>
  </si>
  <si>
    <t>“三馆”免费开放</t>
  </si>
  <si>
    <t>让人民群众共享文化成果</t>
  </si>
  <si>
    <t>95%≥</t>
  </si>
  <si>
    <t>艺术团意外保险</t>
  </si>
  <si>
    <t>艺术团生活补助</t>
  </si>
  <si>
    <t>文保员补助</t>
  </si>
  <si>
    <t>开展文化体育活动</t>
  </si>
  <si>
    <t>参与及观看</t>
  </si>
  <si>
    <t>20万次以上</t>
  </si>
  <si>
    <t>县级非遗传承人补助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</si>
</sst>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;[Red]0.00"/>
    <numFmt numFmtId="181" formatCode=";;"/>
    <numFmt numFmtId="182" formatCode="#,##0_);\(#,##0\)"/>
    <numFmt numFmtId="183" formatCode="#,###"/>
    <numFmt numFmtId="184" formatCode="#,###.00"/>
    <numFmt numFmtId="185" formatCode="&quot;\&quot;#,##0.00_);\(&quot;\&quot;#,##0.00\)"/>
    <numFmt numFmtId="186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color indexed="8"/>
      <name val="Tahoma"/>
      <family val="2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sz val="9"/>
      <color rgb="FF000000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176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4" fillId="0" borderId="4" applyNumberFormat="0" applyFill="0" applyAlignment="0" applyProtection="0"/>
    <xf numFmtId="0" fontId="27" fillId="6" borderId="0" applyNumberFormat="0" applyBorder="0" applyAlignment="0" applyProtection="0"/>
    <xf numFmtId="0" fontId="36" fillId="0" borderId="5" applyNumberFormat="0" applyFill="0" applyAlignment="0" applyProtection="0"/>
    <xf numFmtId="0" fontId="27" fillId="7" borderId="0" applyNumberFormat="0" applyBorder="0" applyAlignment="0" applyProtection="0"/>
    <xf numFmtId="0" fontId="33" fillId="8" borderId="6" applyNumberFormat="0" applyAlignment="0" applyProtection="0"/>
    <xf numFmtId="0" fontId="35" fillId="8" borderId="1" applyNumberFormat="0" applyAlignment="0" applyProtection="0"/>
    <xf numFmtId="0" fontId="38" fillId="9" borderId="7" applyNumberFormat="0" applyAlignment="0" applyProtection="0"/>
    <xf numFmtId="0" fontId="28" fillId="2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  <xf numFmtId="0" fontId="42" fillId="11" borderId="0" applyNumberFormat="0" applyBorder="0" applyAlignment="0" applyProtection="0"/>
    <xf numFmtId="0" fontId="44" fillId="3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7" fillId="1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8" fillId="2" borderId="0" applyNumberFormat="0" applyBorder="0" applyAlignment="0" applyProtection="0"/>
    <xf numFmtId="0" fontId="27" fillId="5" borderId="0" applyNumberFormat="0" applyBorder="0" applyAlignment="0" applyProtection="0"/>
    <xf numFmtId="0" fontId="4" fillId="0" borderId="0">
      <alignment/>
      <protection/>
    </xf>
  </cellStyleXfs>
  <cellXfs count="241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18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5" xfId="0" applyFont="1" applyBorder="1" applyAlignment="1">
      <alignment vertical="center" wrapText="1"/>
    </xf>
    <xf numFmtId="1" fontId="2" fillId="0" borderId="16" xfId="0" applyFont="1" applyBorder="1" applyAlignment="1">
      <alignment vertical="center" wrapText="1"/>
    </xf>
    <xf numFmtId="1" fontId="2" fillId="0" borderId="13" xfId="0" applyNumberFormat="1" applyFont="1" applyBorder="1" applyAlignment="1">
      <alignment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27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28" xfId="63" applyNumberFormat="1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4" fontId="8" fillId="0" borderId="29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8" xfId="63" applyFont="1" applyBorder="1" applyAlignment="1">
      <alignment vertical="center" wrapText="1"/>
      <protection/>
    </xf>
    <xf numFmtId="0" fontId="8" fillId="0" borderId="19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32" xfId="0" applyFont="1" applyBorder="1" applyAlignment="1">
      <alignment horizontal="center" vertical="center"/>
    </xf>
    <xf numFmtId="1" fontId="8" fillId="0" borderId="18" xfId="0" applyFont="1" applyBorder="1" applyAlignment="1">
      <alignment horizontal="left" vertical="center"/>
    </xf>
    <xf numFmtId="49" fontId="46" fillId="19" borderId="13" xfId="0" applyNumberFormat="1" applyFont="1" applyFill="1" applyBorder="1" applyAlignment="1" applyProtection="1">
      <alignment horizontal="left" vertical="center" readingOrder="1"/>
      <protection/>
    </xf>
    <xf numFmtId="0" fontId="8" fillId="0" borderId="33" xfId="63" applyFont="1" applyBorder="1" applyAlignment="1">
      <alignment horizontal="center" vertical="center" wrapText="1"/>
      <protection/>
    </xf>
    <xf numFmtId="49" fontId="46" fillId="19" borderId="13" xfId="0" applyNumberFormat="1" applyFont="1" applyFill="1" applyBorder="1" applyAlignment="1" applyProtection="1">
      <alignment horizontal="left" vertical="center" readingOrder="1"/>
      <protection/>
    </xf>
    <xf numFmtId="0" fontId="8" fillId="0" borderId="14" xfId="63" applyFont="1" applyBorder="1" applyAlignment="1">
      <alignment horizontal="center" vertical="center" wrapText="1"/>
      <protection/>
    </xf>
    <xf numFmtId="1" fontId="8" fillId="0" borderId="18" xfId="0" applyFont="1" applyBorder="1" applyAlignment="1">
      <alignment horizontal="left" vertical="center" wrapText="1"/>
    </xf>
    <xf numFmtId="9" fontId="8" fillId="0" borderId="23" xfId="63" applyNumberFormat="1" applyFont="1" applyBorder="1" applyAlignment="1">
      <alignment horizontal="left" vertical="center" wrapText="1"/>
      <protection/>
    </xf>
    <xf numFmtId="0" fontId="8" fillId="0" borderId="23" xfId="63" applyFont="1" applyBorder="1" applyAlignment="1">
      <alignment horizontal="left" vertical="center" wrapText="1"/>
      <protection/>
    </xf>
    <xf numFmtId="9" fontId="8" fillId="0" borderId="10" xfId="63" applyNumberFormat="1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57" fontId="8" fillId="0" borderId="10" xfId="63" applyNumberFormat="1" applyFont="1" applyBorder="1" applyAlignment="1">
      <alignment horizontal="left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1" fontId="8" fillId="0" borderId="17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8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12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3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 horizontal="centerContinuous" vertical="center"/>
    </xf>
    <xf numFmtId="1" fontId="16" fillId="0" borderId="13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181" fontId="1" fillId="0" borderId="35" xfId="0" applyNumberFormat="1" applyFont="1" applyFill="1" applyBorder="1" applyAlignment="1" applyProtection="1">
      <alignment horizontal="left" vertical="center"/>
      <protection/>
    </xf>
    <xf numFmtId="180" fontId="16" fillId="0" borderId="13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" fillId="8" borderId="0" xfId="0" applyNumberFormat="1" applyFont="1" applyFill="1" applyAlignment="1">
      <alignment/>
    </xf>
    <xf numFmtId="0" fontId="1" fillId="8" borderId="13" xfId="0" applyNumberFormat="1" applyFont="1" applyFill="1" applyBorder="1" applyAlignment="1" applyProtection="1">
      <alignment horizontal="center" vertical="center" wrapText="1"/>
      <protection/>
    </xf>
    <xf numFmtId="0" fontId="0" fillId="8" borderId="13" xfId="0" applyNumberFormat="1" applyFont="1" applyFill="1" applyBorder="1" applyAlignment="1">
      <alignment/>
    </xf>
    <xf numFmtId="0" fontId="18" fillId="8" borderId="13" xfId="0" applyNumberFormat="1" applyFont="1" applyFill="1" applyBorder="1" applyAlignment="1">
      <alignment/>
    </xf>
    <xf numFmtId="0" fontId="19" fillId="8" borderId="0" xfId="0" applyNumberFormat="1" applyFont="1" applyFill="1" applyAlignment="1">
      <alignment/>
    </xf>
    <xf numFmtId="0" fontId="19" fillId="8" borderId="0" xfId="0" applyNumberFormat="1" applyFont="1" applyFill="1" applyBorder="1" applyAlignment="1">
      <alignment/>
    </xf>
    <xf numFmtId="182" fontId="20" fillId="0" borderId="13" xfId="0" applyNumberFormat="1" applyFont="1" applyFill="1" applyBorder="1" applyAlignment="1">
      <alignment horizontal="right" vertical="center"/>
    </xf>
    <xf numFmtId="182" fontId="20" fillId="0" borderId="13" xfId="0" applyNumberFormat="1" applyFont="1" applyFill="1" applyBorder="1" applyAlignment="1">
      <alignment horizontal="center" vertical="center"/>
    </xf>
    <xf numFmtId="182" fontId="20" fillId="8" borderId="13" xfId="0" applyNumberFormat="1" applyFont="1" applyFill="1" applyBorder="1" applyAlignment="1">
      <alignment horizontal="center" vertical="center"/>
    </xf>
    <xf numFmtId="0" fontId="19" fillId="8" borderId="0" xfId="0" applyNumberFormat="1" applyFont="1" applyFill="1" applyAlignment="1">
      <alignment horizontal="right"/>
    </xf>
    <xf numFmtId="4" fontId="1" fillId="0" borderId="1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0" fontId="0" fillId="8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1" fillId="0" borderId="35" xfId="0" applyNumberFormat="1" applyFont="1" applyFill="1" applyBorder="1" applyAlignment="1" applyProtection="1">
      <alignment horizontal="left" vertical="center" wrapText="1"/>
      <protection/>
    </xf>
    <xf numFmtId="181" fontId="1" fillId="0" borderId="35" xfId="0" applyNumberFormat="1" applyFont="1" applyFill="1" applyBorder="1" applyAlignment="1" applyProtection="1">
      <alignment horizontal="left" vertical="center" wrapText="1"/>
      <protection/>
    </xf>
    <xf numFmtId="3" fontId="0" fillId="0" borderId="36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8" borderId="1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>
      <alignment/>
    </xf>
    <xf numFmtId="0" fontId="0" fillId="8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>
      <alignment vertical="center"/>
    </xf>
    <xf numFmtId="183" fontId="3" fillId="0" borderId="12" xfId="0" applyNumberFormat="1" applyFont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4" fontId="3" fillId="0" borderId="44" xfId="0" applyNumberFormat="1" applyFont="1" applyBorder="1" applyAlignment="1" applyProtection="1">
      <alignment vertical="center" wrapText="1"/>
      <protection/>
    </xf>
    <xf numFmtId="3" fontId="3" fillId="0" borderId="45" xfId="0" applyNumberFormat="1" applyFont="1" applyBorder="1" applyAlignment="1" applyProtection="1">
      <alignment vertical="center" wrapText="1"/>
      <protection/>
    </xf>
    <xf numFmtId="3" fontId="3" fillId="0" borderId="46" xfId="0" applyNumberFormat="1" applyFont="1" applyBorder="1" applyAlignment="1" applyProtection="1">
      <alignment vertical="center" wrapText="1"/>
      <protection/>
    </xf>
    <xf numFmtId="3" fontId="3" fillId="0" borderId="47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>
      <alignment vertical="center"/>
    </xf>
    <xf numFmtId="3" fontId="3" fillId="0" borderId="48" xfId="0" applyNumberFormat="1" applyFont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3" fontId="3" fillId="0" borderId="50" xfId="0" applyNumberFormat="1" applyFont="1" applyBorder="1" applyAlignment="1" applyProtection="1">
      <alignment vertical="center" wrapText="1"/>
      <protection/>
    </xf>
    <xf numFmtId="184" fontId="3" fillId="0" borderId="51" xfId="0" applyNumberFormat="1" applyFont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 wrapText="1"/>
    </xf>
    <xf numFmtId="184" fontId="3" fillId="0" borderId="52" xfId="0" applyNumberFormat="1" applyFont="1" applyBorder="1" applyAlignment="1">
      <alignment vertical="center" wrapText="1"/>
    </xf>
    <xf numFmtId="184" fontId="3" fillId="0" borderId="53" xfId="0" applyNumberFormat="1" applyFont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/>
    </xf>
    <xf numFmtId="184" fontId="3" fillId="0" borderId="54" xfId="0" applyNumberFormat="1" applyFont="1" applyBorder="1" applyAlignment="1" applyProtection="1">
      <alignment vertical="center" wrapText="1"/>
      <protection/>
    </xf>
    <xf numFmtId="184" fontId="3" fillId="0" borderId="55" xfId="0" applyNumberFormat="1" applyFont="1" applyBorder="1" applyAlignment="1" applyProtection="1">
      <alignment vertical="center" wrapText="1"/>
      <protection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vertical="center" wrapText="1"/>
    </xf>
    <xf numFmtId="184" fontId="3" fillId="0" borderId="56" xfId="0" applyNumberFormat="1" applyFont="1" applyBorder="1" applyAlignment="1">
      <alignment vertical="center" wrapText="1"/>
    </xf>
    <xf numFmtId="184" fontId="3" fillId="0" borderId="57" xfId="0" applyNumberFormat="1" applyFont="1" applyBorder="1" applyAlignment="1">
      <alignment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vertical="center" wrapText="1"/>
    </xf>
    <xf numFmtId="184" fontId="3" fillId="0" borderId="58" xfId="0" applyNumberFormat="1" applyFont="1" applyBorder="1" applyAlignment="1">
      <alignment vertical="center" wrapText="1"/>
    </xf>
    <xf numFmtId="184" fontId="3" fillId="0" borderId="59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8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1" fontId="0" fillId="0" borderId="36" xfId="0" applyNumberFormat="1" applyFont="1" applyFill="1" applyBorder="1" applyAlignment="1">
      <alignment horizontal="left" vertical="center"/>
    </xf>
    <xf numFmtId="0" fontId="3" fillId="8" borderId="0" xfId="0" applyNumberFormat="1" applyFont="1" applyFill="1" applyAlignment="1" applyProtection="1">
      <alignment vertical="center"/>
      <protection/>
    </xf>
    <xf numFmtId="0" fontId="14" fillId="8" borderId="0" xfId="0" applyNumberFormat="1" applyFont="1" applyFill="1" applyAlignment="1">
      <alignment/>
    </xf>
    <xf numFmtId="0" fontId="14" fillId="8" borderId="0" xfId="0" applyNumberFormat="1" applyFont="1" applyFill="1" applyBorder="1" applyAlignment="1">
      <alignment/>
    </xf>
    <xf numFmtId="0" fontId="3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4" fillId="8" borderId="13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60" xfId="0" applyNumberFormat="1" applyFont="1" applyBorder="1" applyAlignment="1" applyProtection="1">
      <alignment vertical="center" wrapText="1"/>
      <protection/>
    </xf>
    <xf numFmtId="1" fontId="22" fillId="0" borderId="0" xfId="0" applyNumberFormat="1" applyFont="1" applyFill="1" applyAlignment="1">
      <alignment/>
    </xf>
    <xf numFmtId="184" fontId="21" fillId="0" borderId="61" xfId="0" applyNumberFormat="1" applyFont="1" applyBorder="1" applyAlignment="1">
      <alignment/>
    </xf>
    <xf numFmtId="184" fontId="19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23" fillId="0" borderId="0" xfId="0" applyNumberFormat="1" applyFont="1" applyFill="1" applyAlignment="1">
      <alignment/>
    </xf>
    <xf numFmtId="186" fontId="24" fillId="0" borderId="0" xfId="0" applyNumberFormat="1" applyFont="1" applyFill="1" applyAlignment="1" applyProtection="1">
      <alignment horizontal="center" vertical="top"/>
      <protection/>
    </xf>
    <xf numFmtId="1" fontId="2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D15" sqref="D15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235"/>
    </row>
    <row r="3" ht="102" customHeight="1">
      <c r="A3" s="236" t="s">
        <v>0</v>
      </c>
    </row>
    <row r="4" ht="107.25" customHeight="1">
      <c r="A4" s="237" t="s">
        <v>1</v>
      </c>
    </row>
    <row r="5" ht="409.5" customHeight="1" hidden="1">
      <c r="A5" s="238"/>
    </row>
    <row r="6" ht="29.25" customHeight="1">
      <c r="A6" s="239"/>
    </row>
    <row r="7" ht="78" customHeight="1"/>
    <row r="8" ht="82.5" customHeight="1">
      <c r="A8" s="240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02"/>
      <c r="B1" s="102"/>
      <c r="C1" s="102"/>
      <c r="D1" s="102"/>
      <c r="E1" s="103"/>
      <c r="F1" s="102"/>
      <c r="G1" s="102"/>
      <c r="H1" s="77" t="s">
        <v>412</v>
      </c>
      <c r="I1" s="117"/>
    </row>
    <row r="2" spans="1:9" ht="25.5" customHeight="1">
      <c r="A2" s="74" t="s">
        <v>413</v>
      </c>
      <c r="B2" s="74"/>
      <c r="C2" s="74"/>
      <c r="D2" s="74"/>
      <c r="E2" s="74"/>
      <c r="F2" s="74"/>
      <c r="G2" s="74"/>
      <c r="H2" s="74"/>
      <c r="I2" s="117"/>
    </row>
    <row r="3" spans="1:9" ht="19.5" customHeight="1">
      <c r="A3" s="104" t="s">
        <v>5</v>
      </c>
      <c r="B3" s="105"/>
      <c r="C3" s="105"/>
      <c r="D3" s="105"/>
      <c r="E3" s="105"/>
      <c r="F3" s="105"/>
      <c r="G3" s="105"/>
      <c r="H3" s="77" t="s">
        <v>6</v>
      </c>
      <c r="I3" s="117"/>
    </row>
    <row r="4" spans="1:9" ht="19.5" customHeight="1">
      <c r="A4" s="81" t="s">
        <v>414</v>
      </c>
      <c r="B4" s="81" t="s">
        <v>60</v>
      </c>
      <c r="C4" s="79" t="s">
        <v>415</v>
      </c>
      <c r="D4" s="79"/>
      <c r="E4" s="79"/>
      <c r="F4" s="79"/>
      <c r="G4" s="79"/>
      <c r="H4" s="79"/>
      <c r="I4" s="117"/>
    </row>
    <row r="5" spans="1:9" ht="19.5" customHeight="1">
      <c r="A5" s="81"/>
      <c r="B5" s="81"/>
      <c r="C5" s="106" t="s">
        <v>63</v>
      </c>
      <c r="D5" s="81" t="s">
        <v>226</v>
      </c>
      <c r="E5" s="79" t="s">
        <v>416</v>
      </c>
      <c r="F5" s="79"/>
      <c r="G5" s="79"/>
      <c r="H5" s="80" t="s">
        <v>231</v>
      </c>
      <c r="I5" s="117"/>
    </row>
    <row r="6" spans="1:9" ht="33.75" customHeight="1">
      <c r="A6" s="81"/>
      <c r="B6" s="81"/>
      <c r="C6" s="106"/>
      <c r="D6" s="81"/>
      <c r="E6" s="81" t="s">
        <v>78</v>
      </c>
      <c r="F6" s="81" t="s">
        <v>417</v>
      </c>
      <c r="G6" s="81" t="s">
        <v>418</v>
      </c>
      <c r="H6" s="80"/>
      <c r="I6" s="117"/>
    </row>
    <row r="7" spans="1:9" ht="19.5" customHeight="1">
      <c r="A7" s="84" t="s">
        <v>86</v>
      </c>
      <c r="B7" s="84" t="s">
        <v>419</v>
      </c>
      <c r="C7" s="85">
        <f>SUM(D7,E7,H7)</f>
        <v>0</v>
      </c>
      <c r="D7" s="85" t="s">
        <v>309</v>
      </c>
      <c r="E7" s="85">
        <f>SUM(F7,G7)</f>
        <v>0</v>
      </c>
      <c r="F7" s="85" t="s">
        <v>420</v>
      </c>
      <c r="G7" s="85" t="s">
        <v>321</v>
      </c>
      <c r="H7" s="85" t="s">
        <v>314</v>
      </c>
      <c r="I7" s="118"/>
    </row>
    <row r="8" spans="1:9" ht="19.5" customHeight="1">
      <c r="A8" s="120" t="s">
        <v>22</v>
      </c>
      <c r="B8" s="121" t="s">
        <v>91</v>
      </c>
      <c r="C8" s="107">
        <v>4.4</v>
      </c>
      <c r="D8" s="107"/>
      <c r="E8" s="107">
        <v>4.4</v>
      </c>
      <c r="F8" s="107"/>
      <c r="G8" s="107">
        <v>4</v>
      </c>
      <c r="H8" s="122">
        <v>0.4</v>
      </c>
      <c r="I8" s="117"/>
    </row>
    <row r="9" spans="1:9" ht="19.5" customHeight="1">
      <c r="A9" s="120" t="s">
        <v>92</v>
      </c>
      <c r="B9" s="121" t="s">
        <v>93</v>
      </c>
      <c r="C9" s="107">
        <v>4.4</v>
      </c>
      <c r="D9" s="107"/>
      <c r="E9" s="107">
        <v>4.4</v>
      </c>
      <c r="F9" s="110"/>
      <c r="G9" s="110">
        <v>4</v>
      </c>
      <c r="H9" s="122">
        <v>0.4</v>
      </c>
      <c r="I9" s="115"/>
    </row>
    <row r="10" spans="1:9" ht="19.5" customHeight="1">
      <c r="A10" s="120" t="s">
        <v>92</v>
      </c>
      <c r="B10" s="121" t="s">
        <v>97</v>
      </c>
      <c r="C10" s="107">
        <v>1.3</v>
      </c>
      <c r="D10" s="107"/>
      <c r="E10" s="107">
        <v>1.3</v>
      </c>
      <c r="F10" s="107"/>
      <c r="G10" s="107">
        <v>1</v>
      </c>
      <c r="H10" s="122">
        <v>0.3</v>
      </c>
      <c r="I10" s="115"/>
    </row>
    <row r="11" spans="1:9" ht="19.5" customHeight="1">
      <c r="A11" s="120" t="s">
        <v>92</v>
      </c>
      <c r="B11" s="121" t="s">
        <v>109</v>
      </c>
      <c r="C11" s="107">
        <v>0.1</v>
      </c>
      <c r="D11" s="107"/>
      <c r="E11" s="107">
        <v>0.1</v>
      </c>
      <c r="F11" s="107"/>
      <c r="G11" s="107"/>
      <c r="H11" s="122">
        <v>0.1</v>
      </c>
      <c r="I11" s="115"/>
    </row>
    <row r="12" spans="1:9" ht="19.5" customHeight="1">
      <c r="A12" s="107"/>
      <c r="B12" s="107"/>
      <c r="C12" s="107"/>
      <c r="D12" s="107"/>
      <c r="E12" s="108"/>
      <c r="F12" s="107"/>
      <c r="G12" s="107"/>
      <c r="H12" s="109"/>
      <c r="I12" s="115"/>
    </row>
    <row r="13" spans="1:9" ht="19.5" customHeight="1">
      <c r="A13" s="107"/>
      <c r="B13" s="107"/>
      <c r="C13" s="107"/>
      <c r="D13" s="107"/>
      <c r="E13" s="108"/>
      <c r="F13" s="107"/>
      <c r="G13" s="107"/>
      <c r="H13" s="109"/>
      <c r="I13" s="115"/>
    </row>
    <row r="14" spans="1:9" ht="19.5" customHeight="1">
      <c r="A14" s="107"/>
      <c r="B14" s="107"/>
      <c r="C14" s="107"/>
      <c r="D14" s="107"/>
      <c r="E14" s="111"/>
      <c r="F14" s="107"/>
      <c r="G14" s="107"/>
      <c r="H14" s="109"/>
      <c r="I14" s="115"/>
    </row>
    <row r="15" spans="1:9" ht="19.5" customHeight="1">
      <c r="A15" s="107"/>
      <c r="B15" s="107"/>
      <c r="C15" s="107"/>
      <c r="D15" s="107"/>
      <c r="E15" s="111"/>
      <c r="F15" s="107"/>
      <c r="G15" s="107"/>
      <c r="H15" s="109"/>
      <c r="I15" s="115"/>
    </row>
    <row r="16" spans="1:9" ht="19.5" customHeight="1">
      <c r="A16" s="107"/>
      <c r="B16" s="107"/>
      <c r="C16" s="107"/>
      <c r="D16" s="107"/>
      <c r="E16" s="108"/>
      <c r="F16" s="107"/>
      <c r="G16" s="107"/>
      <c r="H16" s="109"/>
      <c r="I16" s="115"/>
    </row>
    <row r="17" spans="1:9" ht="19.5" customHeight="1">
      <c r="A17" s="114"/>
      <c r="B17" s="114"/>
      <c r="C17" s="114"/>
      <c r="D17" s="114"/>
      <c r="E17" s="123"/>
      <c r="F17" s="114"/>
      <c r="G17" s="114"/>
      <c r="H17" s="115"/>
      <c r="I17" s="115"/>
    </row>
    <row r="18" spans="1:9" ht="19.5" customHeight="1">
      <c r="A18" s="114"/>
      <c r="B18" s="114"/>
      <c r="C18" s="114"/>
      <c r="D18" s="114"/>
      <c r="E18" s="124"/>
      <c r="F18" s="114"/>
      <c r="G18" s="114"/>
      <c r="H18" s="115"/>
      <c r="I18" s="115"/>
    </row>
    <row r="19" spans="1:9" ht="19.5" customHeight="1">
      <c r="A19" s="114"/>
      <c r="B19" s="114"/>
      <c r="C19" s="114"/>
      <c r="D19" s="114"/>
      <c r="E19" s="113"/>
      <c r="F19" s="114"/>
      <c r="G19" s="114"/>
      <c r="H19" s="115"/>
      <c r="I19" s="115"/>
    </row>
    <row r="20" spans="1:9" ht="19.5" customHeight="1">
      <c r="A20" s="113"/>
      <c r="B20" s="113"/>
      <c r="C20" s="113"/>
      <c r="D20" s="113"/>
      <c r="E20" s="113"/>
      <c r="F20" s="114"/>
      <c r="G20" s="114"/>
      <c r="H20" s="115"/>
      <c r="I20" s="115"/>
    </row>
    <row r="21" spans="1:9" ht="19.5" customHeight="1">
      <c r="A21" s="115"/>
      <c r="B21" s="115"/>
      <c r="C21" s="115"/>
      <c r="D21" s="115"/>
      <c r="E21" s="116"/>
      <c r="F21" s="115"/>
      <c r="G21" s="115"/>
      <c r="H21" s="115"/>
      <c r="I21" s="115"/>
    </row>
    <row r="22" spans="1:9" ht="19.5" customHeight="1">
      <c r="A22" s="115"/>
      <c r="B22" s="115"/>
      <c r="C22" s="115"/>
      <c r="D22" s="115"/>
      <c r="E22" s="116"/>
      <c r="F22" s="115"/>
      <c r="G22" s="115"/>
      <c r="H22" s="115"/>
      <c r="I22" s="115"/>
    </row>
    <row r="23" spans="1:9" ht="19.5" customHeight="1">
      <c r="A23" s="115"/>
      <c r="B23" s="115"/>
      <c r="C23" s="115"/>
      <c r="D23" s="115"/>
      <c r="E23" s="116"/>
      <c r="F23" s="115"/>
      <c r="G23" s="115"/>
      <c r="H23" s="115"/>
      <c r="I23" s="115"/>
    </row>
    <row r="24" spans="1:9" ht="19.5" customHeight="1">
      <c r="A24" s="115"/>
      <c r="B24" s="115"/>
      <c r="C24" s="115"/>
      <c r="D24" s="115"/>
      <c r="E24" s="116"/>
      <c r="F24" s="115"/>
      <c r="G24" s="115"/>
      <c r="H24" s="115"/>
      <c r="I24" s="115"/>
    </row>
    <row r="25" spans="1:9" ht="19.5" customHeight="1">
      <c r="A25" s="115"/>
      <c r="B25" s="115"/>
      <c r="C25" s="115"/>
      <c r="D25" s="115"/>
      <c r="E25" s="116"/>
      <c r="F25" s="115"/>
      <c r="G25" s="115"/>
      <c r="H25" s="115"/>
      <c r="I25" s="115"/>
    </row>
    <row r="26" spans="1:9" ht="19.5" customHeight="1">
      <c r="A26" s="115"/>
      <c r="B26" s="115"/>
      <c r="C26" s="115"/>
      <c r="D26" s="115"/>
      <c r="E26" s="116"/>
      <c r="F26" s="115"/>
      <c r="G26" s="115"/>
      <c r="H26" s="115"/>
      <c r="I26" s="115"/>
    </row>
    <row r="27" spans="1:9" ht="19.5" customHeight="1">
      <c r="A27" s="115"/>
      <c r="B27" s="115"/>
      <c r="C27" s="115"/>
      <c r="D27" s="115"/>
      <c r="E27" s="116"/>
      <c r="F27" s="115"/>
      <c r="G27" s="115"/>
      <c r="H27" s="115"/>
      <c r="I27" s="115"/>
    </row>
    <row r="28" spans="1:9" ht="19.5" customHeight="1">
      <c r="A28" s="115"/>
      <c r="B28" s="115"/>
      <c r="C28" s="115"/>
      <c r="D28" s="115"/>
      <c r="E28" s="116"/>
      <c r="F28" s="115"/>
      <c r="G28" s="115"/>
      <c r="H28" s="115"/>
      <c r="I28" s="115"/>
    </row>
    <row r="29" spans="1:9" ht="19.5" customHeight="1">
      <c r="A29" s="115"/>
      <c r="B29" s="115"/>
      <c r="C29" s="115"/>
      <c r="D29" s="115"/>
      <c r="E29" s="116"/>
      <c r="F29" s="115"/>
      <c r="G29" s="115"/>
      <c r="H29" s="115"/>
      <c r="I29" s="115"/>
    </row>
    <row r="30" spans="1:9" ht="19.5" customHeight="1">
      <c r="A30" s="115"/>
      <c r="B30" s="115"/>
      <c r="C30" s="115"/>
      <c r="D30" s="115"/>
      <c r="E30" s="116"/>
      <c r="F30" s="115"/>
      <c r="G30" s="115"/>
      <c r="H30" s="115"/>
      <c r="I30" s="11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B3" sqref="B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71"/>
      <c r="B1" s="72"/>
      <c r="C1" s="72"/>
      <c r="D1" s="72"/>
      <c r="E1" s="72"/>
      <c r="F1" s="72"/>
      <c r="G1" s="72"/>
      <c r="H1" s="73" t="s">
        <v>421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74" t="s">
        <v>422</v>
      </c>
      <c r="B2" s="74"/>
      <c r="C2" s="74"/>
      <c r="D2" s="74"/>
      <c r="E2" s="74"/>
      <c r="F2" s="74"/>
      <c r="G2" s="74"/>
      <c r="H2" s="74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9.5" customHeight="1">
      <c r="A3" s="119" t="s">
        <v>60</v>
      </c>
      <c r="B3" s="75" t="s">
        <v>61</v>
      </c>
      <c r="C3" s="75"/>
      <c r="D3" s="75"/>
      <c r="E3" s="75"/>
      <c r="F3" s="76"/>
      <c r="G3" s="76"/>
      <c r="H3" s="77" t="s">
        <v>6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9.5" customHeight="1">
      <c r="A4" s="78" t="s">
        <v>62</v>
      </c>
      <c r="B4" s="78"/>
      <c r="C4" s="78"/>
      <c r="D4" s="78"/>
      <c r="E4" s="78"/>
      <c r="F4" s="79" t="s">
        <v>423</v>
      </c>
      <c r="G4" s="79"/>
      <c r="H4" s="7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</row>
    <row r="5" spans="1:245" ht="19.5" customHeight="1">
      <c r="A5" s="78" t="s">
        <v>71</v>
      </c>
      <c r="B5" s="78"/>
      <c r="C5" s="78"/>
      <c r="D5" s="80" t="s">
        <v>72</v>
      </c>
      <c r="E5" s="81" t="s">
        <v>126</v>
      </c>
      <c r="F5" s="81" t="s">
        <v>63</v>
      </c>
      <c r="G5" s="81" t="s">
        <v>122</v>
      </c>
      <c r="H5" s="79" t="s">
        <v>123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19.5" customHeight="1">
      <c r="A6" s="82" t="s">
        <v>83</v>
      </c>
      <c r="B6" s="83" t="s">
        <v>84</v>
      </c>
      <c r="C6" s="83" t="s">
        <v>85</v>
      </c>
      <c r="D6" s="80"/>
      <c r="E6" s="81"/>
      <c r="F6" s="81"/>
      <c r="G6" s="81"/>
      <c r="H6" s="79"/>
      <c r="I6" s="10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84" t="s">
        <v>83</v>
      </c>
      <c r="B7" s="84" t="s">
        <v>84</v>
      </c>
      <c r="C7" s="84" t="s">
        <v>85</v>
      </c>
      <c r="D7" s="84" t="s">
        <v>86</v>
      </c>
      <c r="E7" s="84" t="s">
        <v>87</v>
      </c>
      <c r="F7" s="85">
        <f>SUM(G7,H7)</f>
        <v>0</v>
      </c>
      <c r="G7" s="85" t="s">
        <v>127</v>
      </c>
      <c r="H7" s="85" t="s">
        <v>128</v>
      </c>
      <c r="I7" s="10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6"/>
      <c r="B8" s="86"/>
      <c r="C8" s="86"/>
      <c r="D8" s="87"/>
      <c r="E8" s="88"/>
      <c r="F8" s="88"/>
      <c r="G8" s="88"/>
      <c r="H8" s="1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45" ht="19.5" customHeight="1">
      <c r="A9" s="89"/>
      <c r="B9" s="89"/>
      <c r="C9" s="89"/>
      <c r="D9" s="17"/>
      <c r="E9" s="17"/>
      <c r="F9" s="17"/>
      <c r="G9" s="17"/>
      <c r="H9" s="17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</row>
    <row r="10" spans="1:245" ht="19.5" customHeight="1">
      <c r="A10" s="89"/>
      <c r="B10" s="89"/>
      <c r="C10" s="89"/>
      <c r="D10" s="89"/>
      <c r="E10" s="89"/>
      <c r="F10" s="89"/>
      <c r="G10" s="89"/>
      <c r="H10" s="17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19.5" customHeight="1">
      <c r="A11" s="89"/>
      <c r="B11" s="89"/>
      <c r="C11" s="89"/>
      <c r="D11" s="17"/>
      <c r="E11" s="17"/>
      <c r="F11" s="17"/>
      <c r="G11" s="17"/>
      <c r="H11" s="17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19.5" customHeight="1">
      <c r="A12" s="89"/>
      <c r="B12" s="89"/>
      <c r="C12" s="89"/>
      <c r="D12" s="17"/>
      <c r="E12" s="17"/>
      <c r="F12" s="17"/>
      <c r="G12" s="17"/>
      <c r="H12" s="17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19.5" customHeight="1">
      <c r="A13" s="89"/>
      <c r="B13" s="89"/>
      <c r="C13" s="89"/>
      <c r="D13" s="89"/>
      <c r="E13" s="89"/>
      <c r="F13" s="89"/>
      <c r="G13" s="89"/>
      <c r="H13" s="17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19.5" customHeight="1">
      <c r="A14" s="89"/>
      <c r="B14" s="89"/>
      <c r="C14" s="89"/>
      <c r="D14" s="17"/>
      <c r="E14" s="17"/>
      <c r="F14" s="17"/>
      <c r="G14" s="17"/>
      <c r="H14" s="17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19.5" customHeight="1">
      <c r="A15" s="90"/>
      <c r="B15" s="89"/>
      <c r="C15" s="89"/>
      <c r="D15" s="17"/>
      <c r="E15" s="17"/>
      <c r="F15" s="17"/>
      <c r="G15" s="17"/>
      <c r="H15" s="17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19.5" customHeight="1">
      <c r="A16" s="90"/>
      <c r="B16" s="90"/>
      <c r="C16" s="89"/>
      <c r="D16" s="89"/>
      <c r="E16" s="90"/>
      <c r="F16" s="90"/>
      <c r="G16" s="90"/>
      <c r="H16" s="17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19.5" customHeight="1">
      <c r="A17" s="92"/>
      <c r="B17" s="92"/>
      <c r="C17" s="91"/>
      <c r="D17" s="93"/>
      <c r="E17" s="93"/>
      <c r="F17" s="93"/>
      <c r="G17" s="93"/>
      <c r="H17" s="9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19.5" customHeight="1">
      <c r="A18" s="91"/>
      <c r="B18" s="92"/>
      <c r="C18" s="91"/>
      <c r="D18" s="93"/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19.5" customHeight="1">
      <c r="A19" s="91"/>
      <c r="B19" s="92"/>
      <c r="C19" s="92"/>
      <c r="D19" s="92"/>
      <c r="E19" s="92"/>
      <c r="F19" s="92"/>
      <c r="G19" s="92"/>
      <c r="H19" s="9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19.5" customHeight="1">
      <c r="A20" s="92"/>
      <c r="B20" s="92"/>
      <c r="C20" s="92"/>
      <c r="D20" s="93"/>
      <c r="E20" s="93"/>
      <c r="F20" s="93"/>
      <c r="G20" s="93"/>
      <c r="H20" s="93"/>
      <c r="I20" s="92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19.5" customHeight="1">
      <c r="A21" s="92"/>
      <c r="B21" s="92"/>
      <c r="C21" s="92"/>
      <c r="D21" s="93"/>
      <c r="E21" s="93"/>
      <c r="F21" s="93"/>
      <c r="G21" s="93"/>
      <c r="H21" s="93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2"/>
      <c r="E22" s="92"/>
      <c r="F22" s="92"/>
      <c r="G22" s="92"/>
      <c r="H22" s="9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3"/>
      <c r="E23" s="93"/>
      <c r="F23" s="93"/>
      <c r="G23" s="93"/>
      <c r="H23" s="9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3"/>
      <c r="E24" s="93"/>
      <c r="F24" s="93"/>
      <c r="G24" s="93"/>
      <c r="H24" s="9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2"/>
      <c r="E25" s="92"/>
      <c r="F25" s="92"/>
      <c r="G25" s="92"/>
      <c r="H25" s="93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3"/>
      <c r="E26" s="93"/>
      <c r="F26" s="93"/>
      <c r="G26" s="93"/>
      <c r="H26" s="93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3"/>
      <c r="E27" s="93"/>
      <c r="F27" s="93"/>
      <c r="G27" s="93"/>
      <c r="H27" s="93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2"/>
      <c r="E28" s="92"/>
      <c r="F28" s="92"/>
      <c r="G28" s="92"/>
      <c r="H28" s="93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3"/>
      <c r="E29" s="93"/>
      <c r="F29" s="93"/>
      <c r="G29" s="93"/>
      <c r="H29" s="93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3"/>
      <c r="E30" s="93"/>
      <c r="F30" s="93"/>
      <c r="G30" s="93"/>
      <c r="H30" s="93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2"/>
      <c r="E31" s="92"/>
      <c r="F31" s="92"/>
      <c r="G31" s="92"/>
      <c r="H31" s="9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4"/>
      <c r="F32" s="94"/>
      <c r="G32" s="94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4"/>
      <c r="F33" s="94"/>
      <c r="G33" s="94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2"/>
      <c r="F34" s="92"/>
      <c r="G34" s="92"/>
      <c r="H34" s="93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5"/>
      <c r="F35" s="95"/>
      <c r="G35" s="95"/>
      <c r="H35" s="93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6"/>
      <c r="B36" s="96"/>
      <c r="C36" s="96"/>
      <c r="D36" s="96"/>
      <c r="E36" s="97"/>
      <c r="F36" s="97"/>
      <c r="G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</row>
    <row r="37" spans="1:245" ht="19.5" customHeight="1">
      <c r="A37" s="98"/>
      <c r="B37" s="98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ht="19.5" customHeight="1">
      <c r="A38" s="96"/>
      <c r="B38" s="96"/>
      <c r="C38" s="96"/>
      <c r="D38" s="96"/>
      <c r="E38" s="96"/>
      <c r="F38" s="96"/>
      <c r="G38" s="96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ht="19.5" customHeight="1">
      <c r="A39" s="100"/>
      <c r="B39" s="100"/>
      <c r="C39" s="100"/>
      <c r="D39" s="100"/>
      <c r="E39" s="100"/>
      <c r="F39" s="96"/>
      <c r="G39" s="96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ht="19.5" customHeight="1">
      <c r="A40" s="100"/>
      <c r="B40" s="100"/>
      <c r="C40" s="100"/>
      <c r="D40" s="100"/>
      <c r="E40" s="100"/>
      <c r="F40" s="96"/>
      <c r="G40" s="96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</row>
    <row r="41" spans="1:245" ht="19.5" customHeight="1">
      <c r="A41" s="100"/>
      <c r="B41" s="100"/>
      <c r="C41" s="100"/>
      <c r="D41" s="100"/>
      <c r="E41" s="100"/>
      <c r="F41" s="96"/>
      <c r="G41" s="96"/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</row>
    <row r="42" spans="1:245" ht="19.5" customHeight="1">
      <c r="A42" s="100"/>
      <c r="B42" s="100"/>
      <c r="C42" s="100"/>
      <c r="D42" s="100"/>
      <c r="E42" s="100"/>
      <c r="F42" s="96"/>
      <c r="G42" s="96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</row>
    <row r="43" spans="1:245" ht="19.5" customHeight="1">
      <c r="A43" s="100"/>
      <c r="B43" s="100"/>
      <c r="C43" s="100"/>
      <c r="D43" s="100"/>
      <c r="E43" s="100"/>
      <c r="F43" s="96"/>
      <c r="G43" s="96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</row>
    <row r="44" spans="1:245" ht="19.5" customHeight="1">
      <c r="A44" s="100"/>
      <c r="B44" s="100"/>
      <c r="C44" s="100"/>
      <c r="D44" s="100"/>
      <c r="E44" s="100"/>
      <c r="F44" s="96"/>
      <c r="G44" s="96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</row>
    <row r="45" spans="1:245" ht="19.5" customHeight="1">
      <c r="A45" s="100"/>
      <c r="B45" s="100"/>
      <c r="C45" s="100"/>
      <c r="D45" s="100"/>
      <c r="E45" s="100"/>
      <c r="F45" s="96"/>
      <c r="G45" s="96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ht="19.5" customHeight="1">
      <c r="A46" s="100"/>
      <c r="B46" s="100"/>
      <c r="C46" s="100"/>
      <c r="D46" s="100"/>
      <c r="E46" s="100"/>
      <c r="F46" s="96"/>
      <c r="G46" s="96"/>
      <c r="H46" s="9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ht="19.5" customHeight="1">
      <c r="A47" s="100"/>
      <c r="B47" s="100"/>
      <c r="C47" s="100"/>
      <c r="D47" s="100"/>
      <c r="E47" s="100"/>
      <c r="F47" s="96"/>
      <c r="G47" s="96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ht="19.5" customHeight="1">
      <c r="A48" s="100"/>
      <c r="B48" s="100"/>
      <c r="C48" s="100"/>
      <c r="D48" s="100"/>
      <c r="E48" s="100"/>
      <c r="F48" s="96"/>
      <c r="G48" s="96"/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02"/>
      <c r="B1" s="102"/>
      <c r="C1" s="102"/>
      <c r="D1" s="102"/>
      <c r="E1" s="103"/>
      <c r="F1" s="102"/>
      <c r="G1" s="102"/>
      <c r="H1" s="77" t="s">
        <v>424</v>
      </c>
      <c r="I1" s="117"/>
    </row>
    <row r="2" spans="1:9" ht="25.5" customHeight="1">
      <c r="A2" s="74" t="s">
        <v>425</v>
      </c>
      <c r="B2" s="74"/>
      <c r="C2" s="74"/>
      <c r="D2" s="74"/>
      <c r="E2" s="74"/>
      <c r="F2" s="74"/>
      <c r="G2" s="74"/>
      <c r="H2" s="74"/>
      <c r="I2" s="117"/>
    </row>
    <row r="3" spans="1:9" ht="19.5" customHeight="1">
      <c r="A3" s="104" t="s">
        <v>5</v>
      </c>
      <c r="B3" s="105"/>
      <c r="C3" s="105"/>
      <c r="D3" s="105"/>
      <c r="E3" s="105"/>
      <c r="F3" s="105"/>
      <c r="G3" s="105"/>
      <c r="H3" s="77" t="s">
        <v>6</v>
      </c>
      <c r="I3" s="117"/>
    </row>
    <row r="4" spans="1:9" ht="19.5" customHeight="1">
      <c r="A4" s="81" t="s">
        <v>414</v>
      </c>
      <c r="B4" s="81" t="s">
        <v>60</v>
      </c>
      <c r="C4" s="79" t="s">
        <v>415</v>
      </c>
      <c r="D4" s="79"/>
      <c r="E4" s="79"/>
      <c r="F4" s="79"/>
      <c r="G4" s="79"/>
      <c r="H4" s="79"/>
      <c r="I4" s="117"/>
    </row>
    <row r="5" spans="1:9" ht="19.5" customHeight="1">
      <c r="A5" s="81"/>
      <c r="B5" s="81"/>
      <c r="C5" s="106" t="s">
        <v>63</v>
      </c>
      <c r="D5" s="81" t="s">
        <v>226</v>
      </c>
      <c r="E5" s="79" t="s">
        <v>416</v>
      </c>
      <c r="F5" s="79"/>
      <c r="G5" s="79"/>
      <c r="H5" s="80" t="s">
        <v>231</v>
      </c>
      <c r="I5" s="117"/>
    </row>
    <row r="6" spans="1:9" ht="33.75" customHeight="1">
      <c r="A6" s="81"/>
      <c r="B6" s="81"/>
      <c r="C6" s="106"/>
      <c r="D6" s="81"/>
      <c r="E6" s="81" t="s">
        <v>78</v>
      </c>
      <c r="F6" s="81" t="s">
        <v>417</v>
      </c>
      <c r="G6" s="81" t="s">
        <v>418</v>
      </c>
      <c r="H6" s="80"/>
      <c r="I6" s="117"/>
    </row>
    <row r="7" spans="1:9" ht="19.5" customHeight="1">
      <c r="A7" s="84" t="s">
        <v>86</v>
      </c>
      <c r="B7" s="84" t="s">
        <v>419</v>
      </c>
      <c r="C7" s="85">
        <f>SUM(D7,E7,H7)</f>
        <v>0</v>
      </c>
      <c r="D7" s="85" t="s">
        <v>309</v>
      </c>
      <c r="E7" s="85">
        <f>SUM(F7,G7)</f>
        <v>0</v>
      </c>
      <c r="F7" s="85" t="s">
        <v>420</v>
      </c>
      <c r="G7" s="85" t="s">
        <v>321</v>
      </c>
      <c r="H7" s="85" t="s">
        <v>314</v>
      </c>
      <c r="I7" s="118"/>
    </row>
    <row r="8" spans="1:9" ht="19.5" customHeight="1">
      <c r="A8" s="107"/>
      <c r="B8" s="107"/>
      <c r="C8" s="107"/>
      <c r="D8" s="107"/>
      <c r="E8" s="108"/>
      <c r="F8" s="107"/>
      <c r="G8" s="107"/>
      <c r="H8" s="109"/>
      <c r="I8" s="117"/>
    </row>
    <row r="9" spans="1:9" ht="19.5" customHeight="1">
      <c r="A9" s="107"/>
      <c r="B9" s="107"/>
      <c r="C9" s="107"/>
      <c r="D9" s="107"/>
      <c r="E9" s="108"/>
      <c r="F9" s="110"/>
      <c r="G9" s="110"/>
      <c r="H9" s="109"/>
      <c r="I9" s="115"/>
    </row>
    <row r="10" spans="1:9" ht="19.5" customHeight="1">
      <c r="A10" s="107"/>
      <c r="B10" s="107"/>
      <c r="C10" s="107"/>
      <c r="D10" s="107"/>
      <c r="E10" s="111"/>
      <c r="F10" s="107"/>
      <c r="G10" s="107"/>
      <c r="H10" s="109"/>
      <c r="I10" s="115"/>
    </row>
    <row r="11" spans="1:9" ht="19.5" customHeight="1">
      <c r="A11" s="107"/>
      <c r="B11" s="107"/>
      <c r="C11" s="107"/>
      <c r="D11" s="107"/>
      <c r="E11" s="111"/>
      <c r="F11" s="107"/>
      <c r="G11" s="107"/>
      <c r="H11" s="109"/>
      <c r="I11" s="115"/>
    </row>
    <row r="12" spans="1:9" ht="19.5" customHeight="1">
      <c r="A12" s="107"/>
      <c r="B12" s="107"/>
      <c r="C12" s="107"/>
      <c r="D12" s="107"/>
      <c r="E12" s="108"/>
      <c r="F12" s="107"/>
      <c r="G12" s="107"/>
      <c r="H12" s="109"/>
      <c r="I12" s="115"/>
    </row>
    <row r="13" spans="1:9" ht="19.5" customHeight="1">
      <c r="A13" s="107"/>
      <c r="B13" s="107"/>
      <c r="C13" s="107"/>
      <c r="D13" s="107"/>
      <c r="E13" s="108"/>
      <c r="F13" s="107"/>
      <c r="G13" s="107"/>
      <c r="H13" s="109"/>
      <c r="I13" s="115"/>
    </row>
    <row r="14" spans="1:9" ht="19.5" customHeight="1">
      <c r="A14" s="107"/>
      <c r="B14" s="107"/>
      <c r="C14" s="107"/>
      <c r="D14" s="107"/>
      <c r="E14" s="111"/>
      <c r="F14" s="107"/>
      <c r="G14" s="107"/>
      <c r="H14" s="109"/>
      <c r="I14" s="115"/>
    </row>
    <row r="15" spans="1:9" ht="19.5" customHeight="1">
      <c r="A15" s="107"/>
      <c r="B15" s="107"/>
      <c r="C15" s="107"/>
      <c r="D15" s="107"/>
      <c r="E15" s="111"/>
      <c r="F15" s="107"/>
      <c r="G15" s="107"/>
      <c r="H15" s="109"/>
      <c r="I15" s="115"/>
    </row>
    <row r="16" spans="1:9" ht="19.5" customHeight="1">
      <c r="A16" s="107"/>
      <c r="B16" s="107"/>
      <c r="C16" s="107"/>
      <c r="D16" s="107"/>
      <c r="E16" s="108"/>
      <c r="F16" s="107"/>
      <c r="G16" s="107"/>
      <c r="H16" s="109"/>
      <c r="I16" s="115"/>
    </row>
    <row r="17" spans="1:9" ht="19.5" customHeight="1">
      <c r="A17" s="107"/>
      <c r="B17" s="107"/>
      <c r="C17" s="107"/>
      <c r="D17" s="107"/>
      <c r="E17" s="108"/>
      <c r="F17" s="107"/>
      <c r="G17" s="107"/>
      <c r="H17" s="109"/>
      <c r="I17" s="115"/>
    </row>
    <row r="18" spans="1:9" ht="19.5" customHeight="1">
      <c r="A18" s="107"/>
      <c r="B18" s="107"/>
      <c r="C18" s="107"/>
      <c r="D18" s="107"/>
      <c r="E18" s="112"/>
      <c r="F18" s="107"/>
      <c r="G18" s="107"/>
      <c r="H18" s="109"/>
      <c r="I18" s="115"/>
    </row>
    <row r="19" spans="1:9" ht="19.5" customHeight="1">
      <c r="A19" s="107"/>
      <c r="B19" s="107"/>
      <c r="C19" s="107"/>
      <c r="D19" s="107"/>
      <c r="E19" s="111"/>
      <c r="F19" s="107"/>
      <c r="G19" s="107"/>
      <c r="H19" s="109"/>
      <c r="I19" s="115"/>
    </row>
    <row r="20" spans="1:9" ht="19.5" customHeight="1">
      <c r="A20" s="113"/>
      <c r="B20" s="113"/>
      <c r="C20" s="113"/>
      <c r="D20" s="113"/>
      <c r="E20" s="113"/>
      <c r="F20" s="114"/>
      <c r="G20" s="114"/>
      <c r="H20" s="115"/>
      <c r="I20" s="115"/>
    </row>
    <row r="21" spans="1:9" ht="19.5" customHeight="1">
      <c r="A21" s="115"/>
      <c r="B21" s="115"/>
      <c r="C21" s="115"/>
      <c r="D21" s="115"/>
      <c r="E21" s="116"/>
      <c r="F21" s="115"/>
      <c r="G21" s="115"/>
      <c r="H21" s="115"/>
      <c r="I21" s="115"/>
    </row>
    <row r="22" spans="1:9" ht="19.5" customHeight="1">
      <c r="A22" s="115"/>
      <c r="B22" s="115"/>
      <c r="C22" s="115"/>
      <c r="D22" s="115"/>
      <c r="E22" s="116"/>
      <c r="F22" s="115"/>
      <c r="G22" s="115"/>
      <c r="H22" s="115"/>
      <c r="I22" s="115"/>
    </row>
    <row r="23" spans="1:9" ht="19.5" customHeight="1">
      <c r="A23" s="115"/>
      <c r="B23" s="115"/>
      <c r="C23" s="115"/>
      <c r="D23" s="115"/>
      <c r="E23" s="116"/>
      <c r="F23" s="115"/>
      <c r="G23" s="115"/>
      <c r="H23" s="115"/>
      <c r="I23" s="115"/>
    </row>
    <row r="24" spans="1:9" ht="19.5" customHeight="1">
      <c r="A24" s="115"/>
      <c r="B24" s="115"/>
      <c r="C24" s="115"/>
      <c r="D24" s="115"/>
      <c r="E24" s="116"/>
      <c r="F24" s="115"/>
      <c r="G24" s="115"/>
      <c r="H24" s="115"/>
      <c r="I24" s="115"/>
    </row>
    <row r="25" spans="1:9" ht="19.5" customHeight="1">
      <c r="A25" s="115"/>
      <c r="B25" s="115"/>
      <c r="C25" s="115"/>
      <c r="D25" s="115"/>
      <c r="E25" s="116"/>
      <c r="F25" s="115"/>
      <c r="G25" s="115"/>
      <c r="H25" s="115"/>
      <c r="I25" s="115"/>
    </row>
    <row r="26" spans="1:9" ht="19.5" customHeight="1">
      <c r="A26" s="115"/>
      <c r="B26" s="115"/>
      <c r="C26" s="115"/>
      <c r="D26" s="115"/>
      <c r="E26" s="116"/>
      <c r="F26" s="115"/>
      <c r="G26" s="115"/>
      <c r="H26" s="115"/>
      <c r="I26" s="115"/>
    </row>
    <row r="27" spans="1:9" ht="19.5" customHeight="1">
      <c r="A27" s="115"/>
      <c r="B27" s="115"/>
      <c r="C27" s="115"/>
      <c r="D27" s="115"/>
      <c r="E27" s="116"/>
      <c r="F27" s="115"/>
      <c r="G27" s="115"/>
      <c r="H27" s="115"/>
      <c r="I27" s="115"/>
    </row>
    <row r="28" spans="1:9" ht="19.5" customHeight="1">
      <c r="A28" s="115"/>
      <c r="B28" s="115"/>
      <c r="C28" s="115"/>
      <c r="D28" s="115"/>
      <c r="E28" s="116"/>
      <c r="F28" s="115"/>
      <c r="G28" s="115"/>
      <c r="H28" s="115"/>
      <c r="I28" s="115"/>
    </row>
    <row r="29" spans="1:9" ht="19.5" customHeight="1">
      <c r="A29" s="115"/>
      <c r="B29" s="115"/>
      <c r="C29" s="115"/>
      <c r="D29" s="115"/>
      <c r="E29" s="116"/>
      <c r="F29" s="115"/>
      <c r="G29" s="115"/>
      <c r="H29" s="115"/>
      <c r="I29" s="115"/>
    </row>
    <row r="30" spans="1:9" ht="19.5" customHeight="1">
      <c r="A30" s="115"/>
      <c r="B30" s="115"/>
      <c r="C30" s="115"/>
      <c r="D30" s="115"/>
      <c r="E30" s="116"/>
      <c r="F30" s="115"/>
      <c r="G30" s="115"/>
      <c r="H30" s="115"/>
      <c r="I30" s="11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4" sqref="A4:H1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71"/>
      <c r="B1" s="72"/>
      <c r="C1" s="72"/>
      <c r="D1" s="72"/>
      <c r="E1" s="72"/>
      <c r="F1" s="72"/>
      <c r="G1" s="72"/>
      <c r="H1" s="73" t="s">
        <v>426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</row>
    <row r="2" spans="1:245" ht="19.5" customHeight="1">
      <c r="A2" s="74" t="s">
        <v>427</v>
      </c>
      <c r="B2" s="74"/>
      <c r="C2" s="74"/>
      <c r="D2" s="74"/>
      <c r="E2" s="74"/>
      <c r="F2" s="74"/>
      <c r="G2" s="74"/>
      <c r="H2" s="74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</row>
    <row r="3" spans="1:245" ht="19.5" customHeight="1">
      <c r="A3" s="75" t="s">
        <v>22</v>
      </c>
      <c r="B3" s="75"/>
      <c r="C3" s="75"/>
      <c r="D3" s="75"/>
      <c r="E3" s="75"/>
      <c r="F3" s="76"/>
      <c r="G3" s="76"/>
      <c r="H3" s="77" t="s">
        <v>428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</row>
    <row r="4" spans="1:245" ht="19.5" customHeight="1">
      <c r="A4" s="78" t="s">
        <v>62</v>
      </c>
      <c r="B4" s="78"/>
      <c r="C4" s="78"/>
      <c r="D4" s="78"/>
      <c r="E4" s="78"/>
      <c r="F4" s="79" t="s">
        <v>429</v>
      </c>
      <c r="G4" s="79"/>
      <c r="H4" s="79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</row>
    <row r="5" spans="1:245" ht="19.5" customHeight="1">
      <c r="A5" s="78" t="s">
        <v>71</v>
      </c>
      <c r="B5" s="78"/>
      <c r="C5" s="78"/>
      <c r="D5" s="80" t="s">
        <v>72</v>
      </c>
      <c r="E5" s="81" t="s">
        <v>126</v>
      </c>
      <c r="F5" s="81" t="s">
        <v>63</v>
      </c>
      <c r="G5" s="81" t="s">
        <v>122</v>
      </c>
      <c r="H5" s="79" t="s">
        <v>123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</row>
    <row r="6" spans="1:245" ht="19.5" customHeight="1">
      <c r="A6" s="82" t="s">
        <v>83</v>
      </c>
      <c r="B6" s="83" t="s">
        <v>84</v>
      </c>
      <c r="C6" s="83" t="s">
        <v>85</v>
      </c>
      <c r="D6" s="80"/>
      <c r="E6" s="81"/>
      <c r="F6" s="81"/>
      <c r="G6" s="81"/>
      <c r="H6" s="79"/>
      <c r="I6" s="10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</row>
    <row r="7" spans="1:245" ht="19.5" customHeight="1">
      <c r="A7" s="84" t="s">
        <v>22</v>
      </c>
      <c r="B7" s="84" t="s">
        <v>22</v>
      </c>
      <c r="C7" s="84" t="s">
        <v>22</v>
      </c>
      <c r="D7" s="84" t="s">
        <v>22</v>
      </c>
      <c r="E7" s="84" t="s">
        <v>22</v>
      </c>
      <c r="F7" s="85" t="s">
        <v>22</v>
      </c>
      <c r="G7" s="85" t="s">
        <v>22</v>
      </c>
      <c r="H7" s="85" t="s">
        <v>22</v>
      </c>
      <c r="I7" s="101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</row>
    <row r="8" spans="1:245" ht="19.5" customHeight="1">
      <c r="A8" s="86"/>
      <c r="B8" s="86"/>
      <c r="C8" s="86"/>
      <c r="D8" s="87"/>
      <c r="E8" s="88"/>
      <c r="F8" s="88"/>
      <c r="G8" s="88"/>
      <c r="H8" s="1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</row>
    <row r="9" spans="1:245" ht="19.5" customHeight="1">
      <c r="A9" s="89"/>
      <c r="B9" s="89"/>
      <c r="C9" s="89"/>
      <c r="D9" s="17"/>
      <c r="E9" s="17"/>
      <c r="F9" s="17"/>
      <c r="G9" s="17"/>
      <c r="H9" s="17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</row>
    <row r="10" spans="1:245" ht="19.5" customHeight="1">
      <c r="A10" s="89"/>
      <c r="B10" s="89"/>
      <c r="C10" s="89"/>
      <c r="D10" s="89"/>
      <c r="E10" s="89"/>
      <c r="F10" s="89"/>
      <c r="G10" s="89"/>
      <c r="H10" s="17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19.5" customHeight="1">
      <c r="A11" s="89"/>
      <c r="B11" s="89"/>
      <c r="C11" s="89"/>
      <c r="D11" s="17"/>
      <c r="E11" s="17"/>
      <c r="F11" s="17"/>
      <c r="G11" s="17"/>
      <c r="H11" s="17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19.5" customHeight="1">
      <c r="A12" s="89"/>
      <c r="B12" s="89"/>
      <c r="C12" s="89"/>
      <c r="D12" s="17"/>
      <c r="E12" s="17"/>
      <c r="F12" s="17"/>
      <c r="G12" s="17"/>
      <c r="H12" s="17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19.5" customHeight="1">
      <c r="A13" s="89"/>
      <c r="B13" s="89"/>
      <c r="C13" s="89"/>
      <c r="D13" s="89"/>
      <c r="E13" s="89"/>
      <c r="F13" s="89"/>
      <c r="G13" s="89"/>
      <c r="H13" s="17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19.5" customHeight="1">
      <c r="A14" s="89"/>
      <c r="B14" s="89"/>
      <c r="C14" s="89"/>
      <c r="D14" s="17"/>
      <c r="E14" s="17"/>
      <c r="F14" s="17"/>
      <c r="G14" s="17"/>
      <c r="H14" s="17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19.5" customHeight="1">
      <c r="A15" s="90"/>
      <c r="B15" s="89"/>
      <c r="C15" s="89"/>
      <c r="D15" s="17"/>
      <c r="E15" s="17"/>
      <c r="F15" s="17"/>
      <c r="G15" s="17"/>
      <c r="H15" s="17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19.5" customHeight="1">
      <c r="A16" s="90"/>
      <c r="B16" s="90"/>
      <c r="C16" s="89"/>
      <c r="D16" s="89"/>
      <c r="E16" s="90"/>
      <c r="F16" s="90"/>
      <c r="G16" s="90"/>
      <c r="H16" s="17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19.5" customHeight="1">
      <c r="A17" s="90"/>
      <c r="B17" s="90"/>
      <c r="C17" s="89"/>
      <c r="D17" s="17"/>
      <c r="E17" s="17"/>
      <c r="F17" s="17"/>
      <c r="G17" s="17"/>
      <c r="H17" s="17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19.5" customHeight="1">
      <c r="A18" s="91"/>
      <c r="B18" s="92"/>
      <c r="C18" s="91"/>
      <c r="D18" s="93"/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19.5" customHeight="1">
      <c r="A19" s="91"/>
      <c r="B19" s="92"/>
      <c r="C19" s="92"/>
      <c r="D19" s="92"/>
      <c r="E19" s="92"/>
      <c r="F19" s="92"/>
      <c r="G19" s="92"/>
      <c r="H19" s="9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19.5" customHeight="1">
      <c r="A20" s="92"/>
      <c r="B20" s="92"/>
      <c r="C20" s="92"/>
      <c r="D20" s="93"/>
      <c r="E20" s="93"/>
      <c r="F20" s="93"/>
      <c r="G20" s="93"/>
      <c r="H20" s="93"/>
      <c r="I20" s="92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19.5" customHeight="1">
      <c r="A21" s="92"/>
      <c r="B21" s="92"/>
      <c r="C21" s="92"/>
      <c r="D21" s="93"/>
      <c r="E21" s="93"/>
      <c r="F21" s="93"/>
      <c r="G21" s="93"/>
      <c r="H21" s="93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19.5" customHeight="1">
      <c r="A22" s="92"/>
      <c r="B22" s="92"/>
      <c r="C22" s="92"/>
      <c r="D22" s="92"/>
      <c r="E22" s="92"/>
      <c r="F22" s="92"/>
      <c r="G22" s="92"/>
      <c r="H22" s="9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19.5" customHeight="1">
      <c r="A23" s="92"/>
      <c r="B23" s="92"/>
      <c r="C23" s="92"/>
      <c r="D23" s="93"/>
      <c r="E23" s="93"/>
      <c r="F23" s="93"/>
      <c r="G23" s="93"/>
      <c r="H23" s="9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19.5" customHeight="1">
      <c r="A24" s="92"/>
      <c r="B24" s="92"/>
      <c r="C24" s="92"/>
      <c r="D24" s="93"/>
      <c r="E24" s="93"/>
      <c r="F24" s="93"/>
      <c r="G24" s="93"/>
      <c r="H24" s="9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245" ht="19.5" customHeight="1">
      <c r="A25" s="92"/>
      <c r="B25" s="92"/>
      <c r="C25" s="92"/>
      <c r="D25" s="92"/>
      <c r="E25" s="92"/>
      <c r="F25" s="92"/>
      <c r="G25" s="92"/>
      <c r="H25" s="93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</row>
    <row r="26" spans="1:245" ht="19.5" customHeight="1">
      <c r="A26" s="92"/>
      <c r="B26" s="92"/>
      <c r="C26" s="92"/>
      <c r="D26" s="93"/>
      <c r="E26" s="93"/>
      <c r="F26" s="93"/>
      <c r="G26" s="93"/>
      <c r="H26" s="93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</row>
    <row r="27" spans="1:245" ht="19.5" customHeight="1">
      <c r="A27" s="92"/>
      <c r="B27" s="92"/>
      <c r="C27" s="92"/>
      <c r="D27" s="93"/>
      <c r="E27" s="93"/>
      <c r="F27" s="93"/>
      <c r="G27" s="93"/>
      <c r="H27" s="93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 ht="19.5" customHeight="1">
      <c r="A28" s="92"/>
      <c r="B28" s="92"/>
      <c r="C28" s="92"/>
      <c r="D28" s="92"/>
      <c r="E28" s="92"/>
      <c r="F28" s="92"/>
      <c r="G28" s="92"/>
      <c r="H28" s="93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 ht="19.5" customHeight="1">
      <c r="A29" s="92"/>
      <c r="B29" s="92"/>
      <c r="C29" s="92"/>
      <c r="D29" s="93"/>
      <c r="E29" s="93"/>
      <c r="F29" s="93"/>
      <c r="G29" s="93"/>
      <c r="H29" s="93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 ht="19.5" customHeight="1">
      <c r="A30" s="92"/>
      <c r="B30" s="92"/>
      <c r="C30" s="92"/>
      <c r="D30" s="93"/>
      <c r="E30" s="93"/>
      <c r="F30" s="93"/>
      <c r="G30" s="93"/>
      <c r="H30" s="93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</row>
    <row r="31" spans="1:245" ht="19.5" customHeight="1">
      <c r="A31" s="92"/>
      <c r="B31" s="92"/>
      <c r="C31" s="92"/>
      <c r="D31" s="92"/>
      <c r="E31" s="92"/>
      <c r="F31" s="92"/>
      <c r="G31" s="92"/>
      <c r="H31" s="9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</row>
    <row r="32" spans="1:245" ht="19.5" customHeight="1">
      <c r="A32" s="92"/>
      <c r="B32" s="92"/>
      <c r="C32" s="92"/>
      <c r="D32" s="92"/>
      <c r="E32" s="94"/>
      <c r="F32" s="94"/>
      <c r="G32" s="94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</row>
    <row r="33" spans="1:245" ht="19.5" customHeight="1">
      <c r="A33" s="92"/>
      <c r="B33" s="92"/>
      <c r="C33" s="92"/>
      <c r="D33" s="92"/>
      <c r="E33" s="94"/>
      <c r="F33" s="94"/>
      <c r="G33" s="94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</row>
    <row r="34" spans="1:245" ht="19.5" customHeight="1">
      <c r="A34" s="92"/>
      <c r="B34" s="92"/>
      <c r="C34" s="92"/>
      <c r="D34" s="92"/>
      <c r="E34" s="92"/>
      <c r="F34" s="92"/>
      <c r="G34" s="92"/>
      <c r="H34" s="93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</row>
    <row r="35" spans="1:245" ht="19.5" customHeight="1">
      <c r="A35" s="92"/>
      <c r="B35" s="92"/>
      <c r="C35" s="92"/>
      <c r="D35" s="92"/>
      <c r="E35" s="95"/>
      <c r="F35" s="95"/>
      <c r="G35" s="95"/>
      <c r="H35" s="93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 ht="19.5" customHeight="1">
      <c r="A36" s="96"/>
      <c r="B36" s="96"/>
      <c r="C36" s="96"/>
      <c r="D36" s="96"/>
      <c r="E36" s="97"/>
      <c r="F36" s="97"/>
      <c r="G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</row>
    <row r="37" spans="1:245" ht="19.5" customHeight="1">
      <c r="A37" s="98"/>
      <c r="B37" s="98"/>
      <c r="C37" s="98"/>
      <c r="D37" s="98"/>
      <c r="E37" s="98"/>
      <c r="F37" s="98"/>
      <c r="G37" s="98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</row>
    <row r="38" spans="1:245" ht="19.5" customHeight="1">
      <c r="A38" s="96"/>
      <c r="B38" s="96"/>
      <c r="C38" s="96"/>
      <c r="D38" s="96"/>
      <c r="E38" s="96"/>
      <c r="F38" s="96"/>
      <c r="G38" s="96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</row>
    <row r="39" spans="1:245" ht="19.5" customHeight="1">
      <c r="A39" s="100"/>
      <c r="B39" s="100"/>
      <c r="C39" s="100"/>
      <c r="D39" s="100"/>
      <c r="E39" s="100"/>
      <c r="F39" s="96"/>
      <c r="G39" s="96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</row>
    <row r="40" spans="1:245" ht="19.5" customHeight="1">
      <c r="A40" s="100"/>
      <c r="B40" s="100"/>
      <c r="C40" s="100"/>
      <c r="D40" s="100"/>
      <c r="E40" s="100"/>
      <c r="F40" s="96"/>
      <c r="G40" s="96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</row>
    <row r="41" spans="1:245" ht="19.5" customHeight="1">
      <c r="A41" s="100"/>
      <c r="B41" s="100"/>
      <c r="C41" s="100"/>
      <c r="D41" s="100"/>
      <c r="E41" s="100"/>
      <c r="F41" s="96"/>
      <c r="G41" s="96"/>
      <c r="H41" s="9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</row>
    <row r="42" spans="1:245" ht="19.5" customHeight="1">
      <c r="A42" s="100"/>
      <c r="B42" s="100"/>
      <c r="C42" s="100"/>
      <c r="D42" s="100"/>
      <c r="E42" s="100"/>
      <c r="F42" s="96"/>
      <c r="G42" s="96"/>
      <c r="H42" s="99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</row>
    <row r="43" spans="1:245" ht="19.5" customHeight="1">
      <c r="A43" s="100"/>
      <c r="B43" s="100"/>
      <c r="C43" s="100"/>
      <c r="D43" s="100"/>
      <c r="E43" s="100"/>
      <c r="F43" s="96"/>
      <c r="G43" s="96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</row>
    <row r="44" spans="1:245" ht="19.5" customHeight="1">
      <c r="A44" s="100"/>
      <c r="B44" s="100"/>
      <c r="C44" s="100"/>
      <c r="D44" s="100"/>
      <c r="E44" s="100"/>
      <c r="F44" s="96"/>
      <c r="G44" s="96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</row>
    <row r="45" spans="1:245" ht="19.5" customHeight="1">
      <c r="A45" s="100"/>
      <c r="B45" s="100"/>
      <c r="C45" s="100"/>
      <c r="D45" s="100"/>
      <c r="E45" s="100"/>
      <c r="F45" s="96"/>
      <c r="G45" s="96"/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</row>
    <row r="46" spans="1:245" ht="19.5" customHeight="1">
      <c r="A46" s="100"/>
      <c r="B46" s="100"/>
      <c r="C46" s="100"/>
      <c r="D46" s="100"/>
      <c r="E46" s="100"/>
      <c r="F46" s="96"/>
      <c r="G46" s="96"/>
      <c r="H46" s="99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</row>
    <row r="47" spans="1:245" ht="19.5" customHeight="1">
      <c r="A47" s="100"/>
      <c r="B47" s="100"/>
      <c r="C47" s="100"/>
      <c r="D47" s="100"/>
      <c r="E47" s="100"/>
      <c r="F47" s="96"/>
      <c r="G47" s="96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</row>
    <row r="48" spans="1:245" ht="19.5" customHeight="1">
      <c r="A48" s="100"/>
      <c r="B48" s="100"/>
      <c r="C48" s="100"/>
      <c r="D48" s="100"/>
      <c r="E48" s="100"/>
      <c r="F48" s="96"/>
      <c r="G48" s="96"/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C4" sqref="C4:H4"/>
    </sheetView>
  </sheetViews>
  <sheetFormatPr defaultColWidth="9.33203125" defaultRowHeight="11.25"/>
  <cols>
    <col min="1" max="1" width="5.83203125" style="25" customWidth="1"/>
    <col min="2" max="2" width="10.33203125" style="25" customWidth="1"/>
    <col min="3" max="3" width="11.16015625" style="25" customWidth="1"/>
    <col min="4" max="4" width="8.33203125" style="25" customWidth="1"/>
    <col min="5" max="5" width="51.83203125" style="25" customWidth="1"/>
    <col min="6" max="8" width="13.83203125" style="25" customWidth="1"/>
    <col min="9" max="16384" width="9.33203125" style="25" customWidth="1"/>
  </cols>
  <sheetData>
    <row r="1" spans="1:5" s="24" customFormat="1" ht="9.75" customHeight="1">
      <c r="A1" s="26"/>
      <c r="B1" s="26"/>
      <c r="C1" s="26"/>
      <c r="D1" s="26"/>
      <c r="E1" s="26"/>
    </row>
    <row r="2" spans="1:8" ht="23.25" customHeight="1">
      <c r="A2" s="27" t="s">
        <v>430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431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60</v>
      </c>
      <c r="B4" s="29"/>
      <c r="C4" s="30" t="s">
        <v>5</v>
      </c>
      <c r="D4" s="31"/>
      <c r="E4" s="31"/>
      <c r="F4" s="31"/>
      <c r="G4" s="31"/>
      <c r="H4" s="32"/>
    </row>
    <row r="5" spans="1:9" ht="21" customHeight="1">
      <c r="A5" s="33" t="s">
        <v>432</v>
      </c>
      <c r="B5" s="34" t="s">
        <v>433</v>
      </c>
      <c r="C5" s="29" t="s">
        <v>434</v>
      </c>
      <c r="D5" s="29"/>
      <c r="E5" s="29"/>
      <c r="F5" s="35" t="s">
        <v>435</v>
      </c>
      <c r="G5" s="29"/>
      <c r="H5" s="29"/>
      <c r="I5" s="70"/>
    </row>
    <row r="6" spans="1:8" ht="21" customHeight="1">
      <c r="A6" s="36"/>
      <c r="B6" s="37"/>
      <c r="C6" s="29"/>
      <c r="D6" s="29"/>
      <c r="E6" s="29"/>
      <c r="F6" s="38" t="s">
        <v>436</v>
      </c>
      <c r="G6" s="39" t="s">
        <v>437</v>
      </c>
      <c r="H6" s="39" t="s">
        <v>438</v>
      </c>
    </row>
    <row r="7" spans="1:8" ht="21" customHeight="1">
      <c r="A7" s="36"/>
      <c r="B7" s="29" t="s">
        <v>439</v>
      </c>
      <c r="C7" s="30" t="s">
        <v>440</v>
      </c>
      <c r="D7" s="31"/>
      <c r="E7" s="32"/>
      <c r="F7" s="40">
        <f aca="true" t="shared" si="0" ref="F7:F15">SUM(G7,H7)</f>
        <v>285.72</v>
      </c>
      <c r="G7" s="41">
        <v>285.72</v>
      </c>
      <c r="H7" s="41"/>
    </row>
    <row r="8" spans="1:8" ht="21" customHeight="1">
      <c r="A8" s="36"/>
      <c r="B8" s="29" t="s">
        <v>441</v>
      </c>
      <c r="C8" s="30" t="s">
        <v>442</v>
      </c>
      <c r="D8" s="31"/>
      <c r="E8" s="32"/>
      <c r="F8" s="40">
        <f t="shared" si="0"/>
        <v>111.56</v>
      </c>
      <c r="G8" s="42">
        <v>111.56</v>
      </c>
      <c r="H8" s="42"/>
    </row>
    <row r="9" spans="1:8" ht="21" customHeight="1">
      <c r="A9" s="36"/>
      <c r="B9" s="29" t="s">
        <v>443</v>
      </c>
      <c r="C9" s="30" t="s">
        <v>444</v>
      </c>
      <c r="D9" s="31"/>
      <c r="E9" s="32"/>
      <c r="F9" s="40">
        <f t="shared" si="0"/>
        <v>8.8</v>
      </c>
      <c r="G9" s="42">
        <v>8.8</v>
      </c>
      <c r="H9" s="42"/>
    </row>
    <row r="10" spans="1:8" ht="21" customHeight="1">
      <c r="A10" s="36"/>
      <c r="B10" s="29" t="s">
        <v>445</v>
      </c>
      <c r="C10" s="30" t="s">
        <v>446</v>
      </c>
      <c r="D10" s="31"/>
      <c r="E10" s="32"/>
      <c r="F10" s="40">
        <f t="shared" si="0"/>
        <v>80</v>
      </c>
      <c r="G10" s="42">
        <v>80</v>
      </c>
      <c r="H10" s="42"/>
    </row>
    <row r="11" spans="1:8" ht="21" customHeight="1">
      <c r="A11" s="36"/>
      <c r="B11" s="29" t="s">
        <v>447</v>
      </c>
      <c r="C11" s="30" t="s">
        <v>448</v>
      </c>
      <c r="D11" s="31"/>
      <c r="E11" s="32"/>
      <c r="F11" s="40">
        <f t="shared" si="0"/>
        <v>79.2</v>
      </c>
      <c r="G11" s="42">
        <v>79.2</v>
      </c>
      <c r="H11" s="42"/>
    </row>
    <row r="12" spans="1:8" ht="21" customHeight="1">
      <c r="A12" s="36"/>
      <c r="B12" s="29" t="s">
        <v>449</v>
      </c>
      <c r="C12" s="30" t="s">
        <v>450</v>
      </c>
      <c r="D12" s="31"/>
      <c r="E12" s="32"/>
      <c r="F12" s="40">
        <f t="shared" si="0"/>
        <v>137.89</v>
      </c>
      <c r="G12" s="42">
        <v>137.89</v>
      </c>
      <c r="H12" s="42"/>
    </row>
    <row r="13" spans="1:8" ht="21" customHeight="1">
      <c r="A13" s="36"/>
      <c r="B13" s="29" t="s">
        <v>451</v>
      </c>
      <c r="C13" s="30"/>
      <c r="D13" s="31"/>
      <c r="E13" s="32"/>
      <c r="F13" s="40">
        <f t="shared" si="0"/>
        <v>0</v>
      </c>
      <c r="G13" s="42"/>
      <c r="H13" s="42"/>
    </row>
    <row r="14" spans="1:8" ht="21" customHeight="1">
      <c r="A14" s="36"/>
      <c r="B14" s="34" t="s">
        <v>452</v>
      </c>
      <c r="C14" s="30"/>
      <c r="D14" s="31"/>
      <c r="E14" s="32"/>
      <c r="F14" s="40">
        <f t="shared" si="0"/>
        <v>0</v>
      </c>
      <c r="G14" s="43"/>
      <c r="H14" s="43"/>
    </row>
    <row r="15" spans="1:8" ht="21" customHeight="1">
      <c r="A15" s="36"/>
      <c r="B15" s="44" t="s">
        <v>453</v>
      </c>
      <c r="C15" s="45"/>
      <c r="D15" s="45"/>
      <c r="E15" s="35"/>
      <c r="F15" s="46">
        <f t="shared" si="0"/>
        <v>703.1700000000001</v>
      </c>
      <c r="G15" s="47">
        <f>SUM(G7:G14)</f>
        <v>703.1700000000001</v>
      </c>
      <c r="H15" s="47">
        <f>SUM(H7:H14)</f>
        <v>0</v>
      </c>
    </row>
    <row r="16" spans="1:8" ht="61.5" customHeight="1">
      <c r="A16" s="33" t="s">
        <v>454</v>
      </c>
      <c r="B16" s="48" t="s">
        <v>455</v>
      </c>
      <c r="C16" s="49"/>
      <c r="D16" s="49"/>
      <c r="E16" s="49"/>
      <c r="F16" s="49"/>
      <c r="G16" s="49"/>
      <c r="H16" s="50"/>
    </row>
    <row r="17" spans="1:8" ht="21" customHeight="1">
      <c r="A17" s="51" t="s">
        <v>456</v>
      </c>
      <c r="B17" s="52" t="s">
        <v>457</v>
      </c>
      <c r="C17" s="33" t="s">
        <v>458</v>
      </c>
      <c r="D17" s="44" t="s">
        <v>459</v>
      </c>
      <c r="E17" s="45"/>
      <c r="F17" s="45"/>
      <c r="G17" s="34" t="s">
        <v>460</v>
      </c>
      <c r="H17" s="34"/>
    </row>
    <row r="18" spans="1:8" ht="21" customHeight="1">
      <c r="A18" s="51"/>
      <c r="B18" s="51" t="s">
        <v>461</v>
      </c>
      <c r="C18" s="53" t="s">
        <v>462</v>
      </c>
      <c r="D18" s="54" t="s">
        <v>463</v>
      </c>
      <c r="E18" s="55" t="s">
        <v>464</v>
      </c>
      <c r="F18" s="55"/>
      <c r="G18" s="56" t="s">
        <v>465</v>
      </c>
      <c r="H18" s="56"/>
    </row>
    <row r="19" spans="1:9" ht="21" customHeight="1">
      <c r="A19" s="51"/>
      <c r="B19" s="51"/>
      <c r="C19" s="57"/>
      <c r="D19" s="54" t="s">
        <v>466</v>
      </c>
      <c r="E19" s="55" t="s">
        <v>446</v>
      </c>
      <c r="F19" s="55"/>
      <c r="G19" s="58" t="s">
        <v>467</v>
      </c>
      <c r="H19" s="58"/>
      <c r="I19" s="70"/>
    </row>
    <row r="20" spans="1:9" ht="21" customHeight="1">
      <c r="A20" s="51"/>
      <c r="B20" s="51"/>
      <c r="C20" s="59"/>
      <c r="D20" s="54" t="s">
        <v>468</v>
      </c>
      <c r="E20" s="60" t="s">
        <v>469</v>
      </c>
      <c r="F20" s="60"/>
      <c r="G20" s="56" t="s">
        <v>470</v>
      </c>
      <c r="H20" s="56"/>
      <c r="I20" s="70"/>
    </row>
    <row r="21" spans="1:9" ht="21" customHeight="1">
      <c r="A21" s="51"/>
      <c r="B21" s="51"/>
      <c r="C21" s="53" t="s">
        <v>471</v>
      </c>
      <c r="D21" s="54" t="s">
        <v>463</v>
      </c>
      <c r="E21" s="60" t="s">
        <v>472</v>
      </c>
      <c r="F21" s="60"/>
      <c r="G21" s="61">
        <v>1</v>
      </c>
      <c r="H21" s="62"/>
      <c r="I21" s="70"/>
    </row>
    <row r="22" spans="1:9" ht="21" customHeight="1">
      <c r="A22" s="51"/>
      <c r="B22" s="51"/>
      <c r="C22" s="57"/>
      <c r="D22" s="54" t="s">
        <v>466</v>
      </c>
      <c r="E22" s="60" t="s">
        <v>473</v>
      </c>
      <c r="F22" s="60"/>
      <c r="G22" s="63">
        <v>1</v>
      </c>
      <c r="H22" s="64"/>
      <c r="I22" s="70"/>
    </row>
    <row r="23" spans="1:9" ht="21" customHeight="1">
      <c r="A23" s="51"/>
      <c r="B23" s="51"/>
      <c r="C23" s="59"/>
      <c r="D23" s="54" t="s">
        <v>468</v>
      </c>
      <c r="E23" s="60"/>
      <c r="F23" s="60"/>
      <c r="G23" s="64"/>
      <c r="H23" s="64"/>
      <c r="I23" s="70"/>
    </row>
    <row r="24" spans="1:9" ht="21" customHeight="1">
      <c r="A24" s="51"/>
      <c r="B24" s="51"/>
      <c r="C24" s="53" t="s">
        <v>474</v>
      </c>
      <c r="D24" s="54" t="s">
        <v>463</v>
      </c>
      <c r="E24" s="60" t="s">
        <v>475</v>
      </c>
      <c r="F24" s="60"/>
      <c r="G24" s="65">
        <v>43466</v>
      </c>
      <c r="H24" s="64"/>
      <c r="I24" s="70"/>
    </row>
    <row r="25" spans="1:9" ht="21" customHeight="1">
      <c r="A25" s="51"/>
      <c r="B25" s="51"/>
      <c r="C25" s="57"/>
      <c r="D25" s="54" t="s">
        <v>466</v>
      </c>
      <c r="E25" s="60" t="s">
        <v>476</v>
      </c>
      <c r="F25" s="60"/>
      <c r="G25" s="65">
        <v>43800</v>
      </c>
      <c r="H25" s="64"/>
      <c r="I25" s="70"/>
    </row>
    <row r="26" spans="1:9" ht="21" customHeight="1">
      <c r="A26" s="51"/>
      <c r="B26" s="51"/>
      <c r="C26" s="59"/>
      <c r="D26" s="54" t="s">
        <v>468</v>
      </c>
      <c r="E26" s="60"/>
      <c r="F26" s="60"/>
      <c r="G26" s="64"/>
      <c r="H26" s="64"/>
      <c r="I26" s="70"/>
    </row>
    <row r="27" spans="1:9" ht="21" customHeight="1">
      <c r="A27" s="51"/>
      <c r="B27" s="51"/>
      <c r="C27" s="53" t="s">
        <v>477</v>
      </c>
      <c r="D27" s="54" t="s">
        <v>463</v>
      </c>
      <c r="E27" s="60" t="s">
        <v>464</v>
      </c>
      <c r="F27" s="60"/>
      <c r="G27" s="64" t="s">
        <v>478</v>
      </c>
      <c r="H27" s="64"/>
      <c r="I27" s="70"/>
    </row>
    <row r="28" spans="1:9" ht="21" customHeight="1">
      <c r="A28" s="51"/>
      <c r="B28" s="51"/>
      <c r="C28" s="57"/>
      <c r="D28" s="54" t="s">
        <v>466</v>
      </c>
      <c r="E28" s="60" t="s">
        <v>446</v>
      </c>
      <c r="F28" s="60"/>
      <c r="G28" s="64" t="s">
        <v>479</v>
      </c>
      <c r="H28" s="64"/>
      <c r="I28" s="70"/>
    </row>
    <row r="29" spans="1:9" ht="21" customHeight="1">
      <c r="A29" s="51"/>
      <c r="B29" s="51"/>
      <c r="C29" s="59"/>
      <c r="D29" s="54" t="s">
        <v>468</v>
      </c>
      <c r="E29" s="60" t="s">
        <v>469</v>
      </c>
      <c r="F29" s="60"/>
      <c r="G29" s="64" t="s">
        <v>480</v>
      </c>
      <c r="H29" s="64"/>
      <c r="I29" s="70"/>
    </row>
    <row r="30" spans="1:9" ht="21" customHeight="1">
      <c r="A30" s="51"/>
      <c r="B30" s="51" t="s">
        <v>481</v>
      </c>
      <c r="C30" s="53" t="s">
        <v>482</v>
      </c>
      <c r="D30" s="54" t="s">
        <v>463</v>
      </c>
      <c r="E30" s="60"/>
      <c r="F30" s="60"/>
      <c r="G30" s="64"/>
      <c r="H30" s="64"/>
      <c r="I30" s="70"/>
    </row>
    <row r="31" spans="1:9" ht="21" customHeight="1">
      <c r="A31" s="51"/>
      <c r="B31" s="51"/>
      <c r="C31" s="57"/>
      <c r="D31" s="54" t="s">
        <v>466</v>
      </c>
      <c r="E31" s="60"/>
      <c r="F31" s="60"/>
      <c r="G31" s="64"/>
      <c r="H31" s="64"/>
      <c r="I31" s="70"/>
    </row>
    <row r="32" spans="1:9" ht="21" customHeight="1">
      <c r="A32" s="51"/>
      <c r="B32" s="51"/>
      <c r="C32" s="59"/>
      <c r="D32" s="54" t="s">
        <v>468</v>
      </c>
      <c r="E32" s="60"/>
      <c r="F32" s="60"/>
      <c r="G32" s="64"/>
      <c r="H32" s="64"/>
      <c r="I32" s="70"/>
    </row>
    <row r="33" spans="1:9" ht="21" customHeight="1">
      <c r="A33" s="51"/>
      <c r="B33" s="51"/>
      <c r="C33" s="53" t="s">
        <v>483</v>
      </c>
      <c r="D33" s="54" t="s">
        <v>463</v>
      </c>
      <c r="E33" s="60" t="s">
        <v>484</v>
      </c>
      <c r="F33" s="60"/>
      <c r="G33" s="64" t="s">
        <v>485</v>
      </c>
      <c r="H33" s="64"/>
      <c r="I33" s="70"/>
    </row>
    <row r="34" spans="1:9" ht="21" customHeight="1">
      <c r="A34" s="51"/>
      <c r="B34" s="51"/>
      <c r="C34" s="57"/>
      <c r="D34" s="54" t="s">
        <v>466</v>
      </c>
      <c r="E34" s="60" t="s">
        <v>486</v>
      </c>
      <c r="F34" s="60"/>
      <c r="G34" s="64" t="s">
        <v>487</v>
      </c>
      <c r="H34" s="64"/>
      <c r="I34" s="70"/>
    </row>
    <row r="35" spans="1:9" ht="21" customHeight="1">
      <c r="A35" s="51"/>
      <c r="B35" s="51"/>
      <c r="C35" s="59"/>
      <c r="D35" s="54" t="s">
        <v>468</v>
      </c>
      <c r="E35" s="60" t="s">
        <v>488</v>
      </c>
      <c r="F35" s="60"/>
      <c r="G35" s="64" t="s">
        <v>489</v>
      </c>
      <c r="H35" s="64"/>
      <c r="I35" s="70"/>
    </row>
    <row r="36" spans="1:9" ht="21" customHeight="1">
      <c r="A36" s="51"/>
      <c r="B36" s="51"/>
      <c r="C36" s="53" t="s">
        <v>490</v>
      </c>
      <c r="D36" s="54" t="s">
        <v>463</v>
      </c>
      <c r="E36" s="60"/>
      <c r="F36" s="60"/>
      <c r="G36" s="64"/>
      <c r="H36" s="64"/>
      <c r="I36" s="70"/>
    </row>
    <row r="37" spans="1:9" ht="21" customHeight="1">
      <c r="A37" s="51"/>
      <c r="B37" s="51"/>
      <c r="C37" s="57"/>
      <c r="D37" s="54" t="s">
        <v>466</v>
      </c>
      <c r="E37" s="60"/>
      <c r="F37" s="60"/>
      <c r="G37" s="64"/>
      <c r="H37" s="64"/>
      <c r="I37" s="70"/>
    </row>
    <row r="38" spans="1:9" ht="21" customHeight="1">
      <c r="A38" s="51"/>
      <c r="B38" s="51"/>
      <c r="C38" s="59"/>
      <c r="D38" s="54" t="s">
        <v>468</v>
      </c>
      <c r="E38" s="60"/>
      <c r="F38" s="60"/>
      <c r="G38" s="64"/>
      <c r="H38" s="64"/>
      <c r="I38" s="70"/>
    </row>
    <row r="39" spans="1:9" ht="21" customHeight="1">
      <c r="A39" s="51"/>
      <c r="B39" s="51"/>
      <c r="C39" s="53" t="s">
        <v>491</v>
      </c>
      <c r="D39" s="54" t="s">
        <v>463</v>
      </c>
      <c r="E39" s="60" t="s">
        <v>492</v>
      </c>
      <c r="F39" s="60"/>
      <c r="G39" s="64" t="s">
        <v>493</v>
      </c>
      <c r="H39" s="64"/>
      <c r="I39" s="70"/>
    </row>
    <row r="40" spans="1:9" ht="21" customHeight="1">
      <c r="A40" s="51"/>
      <c r="B40" s="51"/>
      <c r="C40" s="57"/>
      <c r="D40" s="54" t="s">
        <v>466</v>
      </c>
      <c r="E40" s="60" t="s">
        <v>494</v>
      </c>
      <c r="F40" s="60"/>
      <c r="G40" s="64" t="s">
        <v>489</v>
      </c>
      <c r="H40" s="64"/>
      <c r="I40" s="70"/>
    </row>
    <row r="41" spans="1:9" ht="21" customHeight="1">
      <c r="A41" s="51"/>
      <c r="B41" s="66"/>
      <c r="C41" s="67"/>
      <c r="D41" s="54" t="s">
        <v>468</v>
      </c>
      <c r="E41" s="60"/>
      <c r="F41" s="60"/>
      <c r="G41" s="64"/>
      <c r="H41" s="64"/>
      <c r="I41" s="70"/>
    </row>
    <row r="42" spans="1:9" ht="21" customHeight="1">
      <c r="A42" s="36"/>
      <c r="B42" s="29" t="s">
        <v>495</v>
      </c>
      <c r="C42" s="29" t="s">
        <v>496</v>
      </c>
      <c r="D42" s="54" t="s">
        <v>463</v>
      </c>
      <c r="E42" s="60" t="s">
        <v>497</v>
      </c>
      <c r="F42" s="60"/>
      <c r="G42" s="64" t="s">
        <v>498</v>
      </c>
      <c r="H42" s="64"/>
      <c r="I42" s="70"/>
    </row>
    <row r="43" spans="1:9" ht="21" customHeight="1">
      <c r="A43" s="36"/>
      <c r="B43" s="29"/>
      <c r="C43" s="29"/>
      <c r="D43" s="54" t="s">
        <v>466</v>
      </c>
      <c r="E43" s="60" t="s">
        <v>499</v>
      </c>
      <c r="F43" s="60"/>
      <c r="G43" s="64" t="s">
        <v>498</v>
      </c>
      <c r="H43" s="64"/>
      <c r="I43" s="70"/>
    </row>
    <row r="44" spans="1:9" ht="21" customHeight="1">
      <c r="A44" s="36"/>
      <c r="B44" s="29"/>
      <c r="C44" s="29"/>
      <c r="D44" s="68" t="s">
        <v>468</v>
      </c>
      <c r="E44" s="60"/>
      <c r="F44" s="60"/>
      <c r="G44" s="64"/>
      <c r="H44" s="64"/>
      <c r="I44" s="70"/>
    </row>
    <row r="45" spans="5:8" ht="14.25">
      <c r="E45" s="69"/>
      <c r="F45" s="69"/>
      <c r="G45" s="69"/>
      <c r="H45" s="69"/>
    </row>
  </sheetData>
  <sheetProtection formatCells="0" formatColumns="0" formatRows="0" insertColumns="0" insertRows="0" insertHyperlinks="0" deleteColumns="0" deleteRows="0" sort="0" autoFilter="0" pivotTables="0"/>
  <mergeCells count="86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I36" sqref="I36"/>
    </sheetView>
  </sheetViews>
  <sheetFormatPr defaultColWidth="9.33203125" defaultRowHeight="11.25"/>
  <cols>
    <col min="1" max="1" width="4" style="1" customWidth="1"/>
    <col min="2" max="2" width="3.33203125" style="1" customWidth="1"/>
    <col min="3" max="3" width="25.16015625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70.83203125" style="1" customWidth="1"/>
    <col min="9" max="9" width="18.33203125" style="1" customWidth="1"/>
    <col min="10" max="10" width="14.66015625" style="1" customWidth="1"/>
    <col min="11" max="11" width="12" style="1" customWidth="1"/>
    <col min="12" max="12" width="12.83203125" style="1" customWidth="1"/>
    <col min="13" max="13" width="15.3320312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500</v>
      </c>
      <c r="D2" s="4" t="s">
        <v>500</v>
      </c>
      <c r="E2" s="4" t="s">
        <v>500</v>
      </c>
      <c r="F2" s="4" t="s">
        <v>500</v>
      </c>
      <c r="G2" s="4" t="s">
        <v>500</v>
      </c>
      <c r="H2" s="4" t="s">
        <v>500</v>
      </c>
      <c r="I2" s="4" t="s">
        <v>500</v>
      </c>
      <c r="J2" s="4" t="s">
        <v>500</v>
      </c>
      <c r="K2" s="4" t="s">
        <v>500</v>
      </c>
      <c r="L2" s="4" t="s">
        <v>500</v>
      </c>
      <c r="M2" s="4" t="s">
        <v>500</v>
      </c>
      <c r="N2" s="4" t="s">
        <v>500</v>
      </c>
    </row>
    <row r="3" spans="1:14" ht="23.25" customHeight="1">
      <c r="A3" s="5" t="s">
        <v>501</v>
      </c>
      <c r="B3" s="5" t="s">
        <v>502</v>
      </c>
      <c r="C3" s="5" t="s">
        <v>502</v>
      </c>
      <c r="D3" s="5" t="s">
        <v>502</v>
      </c>
      <c r="E3" s="5" t="s">
        <v>502</v>
      </c>
      <c r="F3" s="5" t="s">
        <v>502</v>
      </c>
      <c r="G3" s="5" t="s">
        <v>502</v>
      </c>
      <c r="H3" s="5" t="s">
        <v>502</v>
      </c>
      <c r="I3" s="5" t="s">
        <v>502</v>
      </c>
      <c r="J3" s="5" t="s">
        <v>502</v>
      </c>
      <c r="K3" s="5" t="s">
        <v>502</v>
      </c>
      <c r="L3" s="5" t="s">
        <v>502</v>
      </c>
      <c r="M3" s="5" t="s">
        <v>502</v>
      </c>
      <c r="N3" s="5" t="s">
        <v>502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503</v>
      </c>
      <c r="B5" s="8"/>
      <c r="C5" s="8"/>
      <c r="D5" s="8" t="s">
        <v>504</v>
      </c>
      <c r="E5" s="8" t="s">
        <v>504</v>
      </c>
      <c r="F5" s="8" t="s">
        <v>504</v>
      </c>
      <c r="G5" s="8" t="s">
        <v>505</v>
      </c>
      <c r="H5" s="9" t="s">
        <v>506</v>
      </c>
      <c r="I5" s="19" t="s">
        <v>507</v>
      </c>
      <c r="J5" s="19" t="s">
        <v>507</v>
      </c>
      <c r="K5" s="19" t="s">
        <v>507</v>
      </c>
      <c r="L5" s="19" t="s">
        <v>507</v>
      </c>
      <c r="M5" s="19" t="s">
        <v>507</v>
      </c>
      <c r="N5" s="19" t="s">
        <v>507</v>
      </c>
    </row>
    <row r="6" spans="1:14" ht="14.25">
      <c r="A6" s="8"/>
      <c r="B6" s="8"/>
      <c r="C6" s="8"/>
      <c r="D6" s="8" t="s">
        <v>504</v>
      </c>
      <c r="E6" s="8" t="s">
        <v>504</v>
      </c>
      <c r="F6" s="8" t="s">
        <v>504</v>
      </c>
      <c r="G6" s="8"/>
      <c r="H6" s="9"/>
      <c r="I6" s="19" t="s">
        <v>508</v>
      </c>
      <c r="J6" s="19" t="s">
        <v>508</v>
      </c>
      <c r="K6" s="20" t="s">
        <v>481</v>
      </c>
      <c r="L6" s="20" t="s">
        <v>481</v>
      </c>
      <c r="M6" s="20" t="s">
        <v>496</v>
      </c>
      <c r="N6" s="20" t="s">
        <v>496</v>
      </c>
    </row>
    <row r="7" spans="1:14" ht="28.5">
      <c r="A7" s="10"/>
      <c r="B7" s="10"/>
      <c r="C7" s="10"/>
      <c r="D7" s="10" t="s">
        <v>509</v>
      </c>
      <c r="E7" s="10" t="s">
        <v>437</v>
      </c>
      <c r="F7" s="10" t="s">
        <v>438</v>
      </c>
      <c r="G7" s="10"/>
      <c r="H7" s="10"/>
      <c r="I7" s="21" t="s">
        <v>459</v>
      </c>
      <c r="J7" s="22" t="s">
        <v>510</v>
      </c>
      <c r="K7" s="22" t="s">
        <v>459</v>
      </c>
      <c r="L7" s="22" t="s">
        <v>510</v>
      </c>
      <c r="M7" s="22" t="s">
        <v>459</v>
      </c>
      <c r="N7" s="22" t="s">
        <v>510</v>
      </c>
    </row>
    <row r="8" spans="1:14" ht="28.5">
      <c r="A8" s="11" t="s">
        <v>22</v>
      </c>
      <c r="B8" s="11"/>
      <c r="C8" s="11" t="s">
        <v>399</v>
      </c>
      <c r="D8" s="12"/>
      <c r="E8" s="12"/>
      <c r="F8" s="12"/>
      <c r="G8" s="13"/>
      <c r="H8" s="13" t="s">
        <v>511</v>
      </c>
      <c r="I8" s="13" t="s">
        <v>512</v>
      </c>
      <c r="J8" s="13" t="s">
        <v>513</v>
      </c>
      <c r="K8" s="13" t="s">
        <v>514</v>
      </c>
      <c r="L8" s="13" t="s">
        <v>515</v>
      </c>
      <c r="M8" s="13" t="s">
        <v>516</v>
      </c>
      <c r="N8" s="13" t="s">
        <v>517</v>
      </c>
    </row>
    <row r="9" spans="1:14" ht="14.25">
      <c r="A9" s="14"/>
      <c r="B9" s="14"/>
      <c r="C9" s="15" t="s">
        <v>91</v>
      </c>
      <c r="D9" s="16">
        <v>464.13</v>
      </c>
      <c r="E9" s="16">
        <v>464.13</v>
      </c>
      <c r="F9" s="14"/>
      <c r="G9" s="14"/>
      <c r="H9" s="14" t="s">
        <v>518</v>
      </c>
      <c r="I9" s="14"/>
      <c r="J9" s="14"/>
      <c r="K9" s="14"/>
      <c r="L9" s="14"/>
      <c r="M9" s="14"/>
      <c r="N9" s="14"/>
    </row>
    <row r="10" spans="1:14" ht="14.25">
      <c r="A10" s="14"/>
      <c r="B10" s="14"/>
      <c r="C10" s="15" t="s">
        <v>93</v>
      </c>
      <c r="D10" s="17">
        <v>464.13</v>
      </c>
      <c r="E10" s="17">
        <v>464.13</v>
      </c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4.25">
      <c r="A11" s="14"/>
      <c r="B11" s="14"/>
      <c r="C11" s="15" t="s">
        <v>400</v>
      </c>
      <c r="D11" s="17">
        <v>5</v>
      </c>
      <c r="E11" s="17">
        <v>5</v>
      </c>
      <c r="F11" s="14"/>
      <c r="G11" s="14"/>
      <c r="H11" s="14"/>
      <c r="I11" s="14" t="s">
        <v>519</v>
      </c>
      <c r="J11" s="23" t="s">
        <v>520</v>
      </c>
      <c r="K11" s="14"/>
      <c r="L11" s="14"/>
      <c r="M11" s="14"/>
      <c r="N11" s="14"/>
    </row>
    <row r="12" spans="1:14" ht="14.25">
      <c r="A12" s="14"/>
      <c r="B12" s="14"/>
      <c r="C12" s="15" t="s">
        <v>401</v>
      </c>
      <c r="D12" s="17">
        <v>4</v>
      </c>
      <c r="E12" s="17">
        <v>4</v>
      </c>
      <c r="F12" s="14"/>
      <c r="G12" s="14"/>
      <c r="H12" s="14"/>
      <c r="I12" s="14" t="s">
        <v>521</v>
      </c>
      <c r="J12" s="23" t="s">
        <v>520</v>
      </c>
      <c r="K12" s="14"/>
      <c r="L12" s="14"/>
      <c r="M12" s="14"/>
      <c r="N12" s="14"/>
    </row>
    <row r="13" spans="1:14" ht="14.25">
      <c r="A13" s="14"/>
      <c r="B13" s="14"/>
      <c r="C13" s="15" t="s">
        <v>402</v>
      </c>
      <c r="D13" s="17">
        <v>5.16</v>
      </c>
      <c r="E13" s="17">
        <v>5.16</v>
      </c>
      <c r="F13" s="14"/>
      <c r="G13" s="14"/>
      <c r="H13" s="14"/>
      <c r="I13" s="14" t="s">
        <v>522</v>
      </c>
      <c r="J13" s="23" t="s">
        <v>520</v>
      </c>
      <c r="K13" s="14"/>
      <c r="L13" s="14"/>
      <c r="M13" s="14"/>
      <c r="N13" s="14"/>
    </row>
    <row r="14" spans="1:14" ht="14.25">
      <c r="A14" s="14"/>
      <c r="B14" s="14"/>
      <c r="C14" s="15" t="s">
        <v>403</v>
      </c>
      <c r="D14" s="17">
        <v>123.73</v>
      </c>
      <c r="E14" s="17">
        <v>123.73</v>
      </c>
      <c r="F14" s="14"/>
      <c r="G14" s="14"/>
      <c r="H14" s="14"/>
      <c r="I14" s="14" t="s">
        <v>523</v>
      </c>
      <c r="J14" s="23" t="s">
        <v>520</v>
      </c>
      <c r="K14" s="14"/>
      <c r="L14" s="14"/>
      <c r="M14" s="14"/>
      <c r="N14" s="14"/>
    </row>
    <row r="15" spans="1:14" ht="14.25">
      <c r="A15" s="14"/>
      <c r="B15" s="14"/>
      <c r="C15" s="15" t="s">
        <v>404</v>
      </c>
      <c r="D15" s="17">
        <v>150</v>
      </c>
      <c r="E15" s="17">
        <v>150</v>
      </c>
      <c r="F15" s="14"/>
      <c r="G15" s="14"/>
      <c r="H15" s="14"/>
      <c r="I15" s="14" t="s">
        <v>524</v>
      </c>
      <c r="J15" s="23" t="s">
        <v>520</v>
      </c>
      <c r="K15" s="14"/>
      <c r="L15" s="14"/>
      <c r="M15" s="14"/>
      <c r="N15" s="14"/>
    </row>
    <row r="16" spans="1:14" ht="14.25">
      <c r="A16" s="14"/>
      <c r="B16" s="14"/>
      <c r="C16" s="15" t="s">
        <v>405</v>
      </c>
      <c r="D16" s="18">
        <v>0.24</v>
      </c>
      <c r="E16" s="18">
        <v>0.24</v>
      </c>
      <c r="F16" s="14"/>
      <c r="G16" s="14"/>
      <c r="H16" s="14"/>
      <c r="I16" s="14" t="s">
        <v>525</v>
      </c>
      <c r="J16" s="23" t="s">
        <v>520</v>
      </c>
      <c r="K16" s="14"/>
      <c r="L16" s="14"/>
      <c r="M16" s="14"/>
      <c r="N16" s="14"/>
    </row>
    <row r="17" spans="1:14" ht="22.5">
      <c r="A17" s="14"/>
      <c r="B17" s="14"/>
      <c r="C17" s="15" t="s">
        <v>406</v>
      </c>
      <c r="D17" s="18">
        <v>8.8</v>
      </c>
      <c r="E17" s="18">
        <v>8.8</v>
      </c>
      <c r="F17" s="14"/>
      <c r="G17" s="14"/>
      <c r="H17" s="14"/>
      <c r="I17" s="14" t="s">
        <v>526</v>
      </c>
      <c r="J17" s="23" t="s">
        <v>520</v>
      </c>
      <c r="K17" s="14" t="s">
        <v>527</v>
      </c>
      <c r="L17" s="14" t="s">
        <v>528</v>
      </c>
      <c r="M17" s="14" t="s">
        <v>499</v>
      </c>
      <c r="N17" s="14" t="s">
        <v>528</v>
      </c>
    </row>
    <row r="18" spans="1:14" ht="22.5">
      <c r="A18" s="14"/>
      <c r="B18" s="14"/>
      <c r="C18" s="15" t="s">
        <v>407</v>
      </c>
      <c r="D18" s="17">
        <v>2</v>
      </c>
      <c r="E18" s="17">
        <v>2</v>
      </c>
      <c r="F18" s="14"/>
      <c r="G18" s="14"/>
      <c r="H18" s="14"/>
      <c r="I18" s="14" t="s">
        <v>529</v>
      </c>
      <c r="J18" s="23" t="s">
        <v>520</v>
      </c>
      <c r="K18" s="14"/>
      <c r="L18" s="14"/>
      <c r="M18" s="14"/>
      <c r="N18" s="14"/>
    </row>
    <row r="19" spans="1:14" ht="14.25">
      <c r="A19" s="14"/>
      <c r="B19" s="14"/>
      <c r="C19" s="15" t="s">
        <v>408</v>
      </c>
      <c r="D19" s="17">
        <v>79.2</v>
      </c>
      <c r="E19" s="17">
        <v>79.2</v>
      </c>
      <c r="F19" s="14"/>
      <c r="G19" s="14"/>
      <c r="H19" s="14"/>
      <c r="I19" s="14" t="s">
        <v>530</v>
      </c>
      <c r="J19" s="23" t="s">
        <v>520</v>
      </c>
      <c r="K19" s="14"/>
      <c r="L19" s="14"/>
      <c r="M19" s="14"/>
      <c r="N19" s="14"/>
    </row>
    <row r="20" spans="1:14" ht="14.25">
      <c r="A20" s="14"/>
      <c r="B20" s="14"/>
      <c r="C20" s="15" t="s">
        <v>409</v>
      </c>
      <c r="D20" s="17">
        <v>2.16</v>
      </c>
      <c r="E20" s="17">
        <v>2.16</v>
      </c>
      <c r="F20" s="14"/>
      <c r="G20" s="14"/>
      <c r="H20" s="14"/>
      <c r="I20" s="14" t="s">
        <v>531</v>
      </c>
      <c r="J20" s="23" t="s">
        <v>520</v>
      </c>
      <c r="K20" s="14"/>
      <c r="L20" s="14"/>
      <c r="M20" s="14"/>
      <c r="N20" s="14"/>
    </row>
    <row r="21" spans="1:14" ht="14.25">
      <c r="A21" s="14"/>
      <c r="B21" s="14"/>
      <c r="C21" s="15" t="s">
        <v>410</v>
      </c>
      <c r="D21" s="17">
        <v>80</v>
      </c>
      <c r="E21" s="17">
        <v>80</v>
      </c>
      <c r="F21" s="14"/>
      <c r="G21" s="14"/>
      <c r="H21" s="14"/>
      <c r="I21" s="14" t="s">
        <v>532</v>
      </c>
      <c r="J21" s="14" t="s">
        <v>528</v>
      </c>
      <c r="K21" s="14" t="s">
        <v>533</v>
      </c>
      <c r="L21" s="14" t="s">
        <v>534</v>
      </c>
      <c r="M21" s="14" t="s">
        <v>497</v>
      </c>
      <c r="N21" s="14" t="s">
        <v>528</v>
      </c>
    </row>
    <row r="22" spans="1:14" ht="14.25">
      <c r="A22" s="14"/>
      <c r="B22" s="14"/>
      <c r="C22" s="15" t="s">
        <v>411</v>
      </c>
      <c r="D22" s="18">
        <v>3.84</v>
      </c>
      <c r="E22" s="18">
        <v>3.84</v>
      </c>
      <c r="F22" s="14"/>
      <c r="G22" s="14"/>
      <c r="H22" s="14"/>
      <c r="I22" s="14" t="s">
        <v>535</v>
      </c>
      <c r="J22" s="23" t="s">
        <v>520</v>
      </c>
      <c r="K22" s="14"/>
      <c r="L22" s="14"/>
      <c r="M22" s="14"/>
      <c r="N22" s="14"/>
    </row>
    <row r="23" spans="1:14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A3" sqref="A3"/>
    </sheetView>
  </sheetViews>
  <sheetFormatPr defaultColWidth="9.33203125" defaultRowHeight="20.25" customHeight="1"/>
  <cols>
    <col min="1" max="4" width="36.5" style="0" customWidth="1"/>
    <col min="5" max="16384" width="8.66015625" style="0" customWidth="1"/>
  </cols>
  <sheetData>
    <row r="1" spans="1:31" ht="20.25" customHeight="1">
      <c r="A1" s="157"/>
      <c r="B1" s="157"/>
      <c r="C1" s="157"/>
      <c r="D1" s="77" t="s">
        <v>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31" ht="20.25" customHeight="1">
      <c r="A2" s="74" t="s">
        <v>4</v>
      </c>
      <c r="B2" s="74"/>
      <c r="C2" s="74"/>
      <c r="D2" s="74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ht="20.25" customHeight="1">
      <c r="A3" s="160" t="s">
        <v>5</v>
      </c>
      <c r="B3" s="161"/>
      <c r="C3" s="102"/>
      <c r="D3" s="77" t="s">
        <v>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</row>
    <row r="4" spans="1:31" ht="15" customHeight="1">
      <c r="A4" s="162" t="s">
        <v>7</v>
      </c>
      <c r="B4" s="163"/>
      <c r="C4" s="162" t="s">
        <v>8</v>
      </c>
      <c r="D4" s="163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</row>
    <row r="5" spans="1:31" ht="15" customHeight="1">
      <c r="A5" s="165" t="s">
        <v>9</v>
      </c>
      <c r="B5" s="167" t="s">
        <v>10</v>
      </c>
      <c r="C5" s="165" t="s">
        <v>9</v>
      </c>
      <c r="D5" s="168" t="s">
        <v>10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</row>
    <row r="6" spans="1:31" ht="15" customHeight="1">
      <c r="A6" s="183" t="s">
        <v>11</v>
      </c>
      <c r="B6" s="179">
        <v>934.8986</v>
      </c>
      <c r="C6" s="192" t="s">
        <v>12</v>
      </c>
      <c r="D6" s="179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</row>
    <row r="7" spans="1:31" ht="15" customHeight="1">
      <c r="A7" s="183" t="s">
        <v>13</v>
      </c>
      <c r="B7" s="179"/>
      <c r="C7" s="192" t="s">
        <v>14</v>
      </c>
      <c r="D7" s="179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</row>
    <row r="8" spans="1:31" ht="15" customHeight="1">
      <c r="A8" s="183" t="s">
        <v>15</v>
      </c>
      <c r="B8" s="179"/>
      <c r="C8" s="192" t="s">
        <v>16</v>
      </c>
      <c r="D8" s="179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</row>
    <row r="9" spans="1:31" ht="15" customHeight="1">
      <c r="A9" s="183" t="s">
        <v>17</v>
      </c>
      <c r="B9" s="179"/>
      <c r="C9" s="192" t="s">
        <v>18</v>
      </c>
      <c r="D9" s="179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</row>
    <row r="10" spans="1:31" ht="15" customHeight="1">
      <c r="A10" s="183" t="s">
        <v>19</v>
      </c>
      <c r="B10" s="179"/>
      <c r="C10" s="192" t="s">
        <v>20</v>
      </c>
      <c r="D10" s="179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</row>
    <row r="11" spans="1:31" ht="15" customHeight="1">
      <c r="A11" s="183" t="s">
        <v>21</v>
      </c>
      <c r="B11" s="179" t="s">
        <v>22</v>
      </c>
      <c r="C11" s="192" t="s">
        <v>23</v>
      </c>
      <c r="D11" s="179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</row>
    <row r="12" spans="1:31" ht="15" customHeight="1">
      <c r="A12" s="183"/>
      <c r="B12" s="179"/>
      <c r="C12" s="192" t="s">
        <v>24</v>
      </c>
      <c r="D12" s="179">
        <v>788.51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</row>
    <row r="13" spans="1:31" ht="15" customHeight="1">
      <c r="A13" s="180"/>
      <c r="B13" s="179"/>
      <c r="C13" s="192" t="s">
        <v>25</v>
      </c>
      <c r="D13" s="179">
        <v>80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</row>
    <row r="14" spans="1:31" ht="15" customHeight="1">
      <c r="A14" s="180"/>
      <c r="B14" s="179"/>
      <c r="C14" s="192" t="s">
        <v>26</v>
      </c>
      <c r="D14" s="179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</row>
    <row r="15" spans="1:31" ht="15" customHeight="1">
      <c r="A15" s="180"/>
      <c r="B15" s="230"/>
      <c r="C15" s="192" t="s">
        <v>27</v>
      </c>
      <c r="D15" s="179">
        <v>25.66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</row>
    <row r="16" spans="1:31" ht="15" customHeight="1">
      <c r="A16" s="180"/>
      <c r="B16" s="177"/>
      <c r="C16" s="192" t="s">
        <v>28</v>
      </c>
      <c r="D16" s="179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</row>
    <row r="17" spans="1:31" ht="15" customHeight="1">
      <c r="A17" s="180"/>
      <c r="B17" s="177"/>
      <c r="C17" s="192" t="s">
        <v>29</v>
      </c>
      <c r="D17" s="179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</row>
    <row r="18" spans="1:31" ht="15" customHeight="1">
      <c r="A18" s="180"/>
      <c r="B18" s="177"/>
      <c r="C18" s="192" t="s">
        <v>30</v>
      </c>
      <c r="D18" s="179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</row>
    <row r="19" spans="1:31" ht="15" customHeight="1">
      <c r="A19" s="180"/>
      <c r="B19" s="177"/>
      <c r="C19" s="192" t="s">
        <v>31</v>
      </c>
      <c r="D19" s="179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</row>
    <row r="20" spans="1:31" ht="15" customHeight="1">
      <c r="A20" s="180"/>
      <c r="B20" s="177"/>
      <c r="C20" s="192" t="s">
        <v>32</v>
      </c>
      <c r="D20" s="179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</row>
    <row r="21" spans="1:31" ht="15" customHeight="1">
      <c r="A21" s="180"/>
      <c r="B21" s="177"/>
      <c r="C21" s="192" t="s">
        <v>33</v>
      </c>
      <c r="D21" s="179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</row>
    <row r="22" spans="1:31" ht="15" customHeight="1">
      <c r="A22" s="180"/>
      <c r="B22" s="177"/>
      <c r="C22" s="192" t="s">
        <v>34</v>
      </c>
      <c r="D22" s="179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</row>
    <row r="23" spans="1:31" ht="15" customHeight="1">
      <c r="A23" s="180"/>
      <c r="B23" s="177"/>
      <c r="C23" s="192" t="s">
        <v>35</v>
      </c>
      <c r="D23" s="179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</row>
    <row r="24" spans="1:31" ht="15" customHeight="1">
      <c r="A24" s="180"/>
      <c r="B24" s="177"/>
      <c r="C24" s="192" t="s">
        <v>36</v>
      </c>
      <c r="D24" s="179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</row>
    <row r="25" spans="1:31" ht="15" customHeight="1">
      <c r="A25" s="180"/>
      <c r="B25" s="177"/>
      <c r="C25" s="192" t="s">
        <v>37</v>
      </c>
      <c r="D25" s="179">
        <v>40.7183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</row>
    <row r="26" spans="1:31" ht="15" customHeight="1">
      <c r="A26" s="183"/>
      <c r="B26" s="177"/>
      <c r="C26" s="192" t="s">
        <v>38</v>
      </c>
      <c r="D26" s="179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</row>
    <row r="27" spans="1:31" ht="15" customHeight="1">
      <c r="A27" s="183"/>
      <c r="B27" s="177"/>
      <c r="C27" s="192" t="s">
        <v>39</v>
      </c>
      <c r="D27" s="179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</row>
    <row r="28" spans="1:31" ht="15" customHeight="1">
      <c r="A28" s="183"/>
      <c r="B28" s="177"/>
      <c r="C28" s="192" t="s">
        <v>40</v>
      </c>
      <c r="D28" s="179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</row>
    <row r="29" spans="1:31" ht="15" customHeight="1">
      <c r="A29" s="183"/>
      <c r="B29" s="177"/>
      <c r="C29" s="192" t="s">
        <v>41</v>
      </c>
      <c r="D29" s="179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</row>
    <row r="30" spans="1:31" ht="15" customHeight="1">
      <c r="A30" s="183"/>
      <c r="B30" s="177"/>
      <c r="C30" s="192" t="s">
        <v>42</v>
      </c>
      <c r="D30" s="179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</row>
    <row r="31" spans="1:31" ht="15" customHeight="1">
      <c r="A31" s="183"/>
      <c r="B31" s="177"/>
      <c r="C31" s="192" t="s">
        <v>43</v>
      </c>
      <c r="D31" s="179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</row>
    <row r="32" spans="1:31" ht="15" customHeight="1">
      <c r="A32" s="183"/>
      <c r="B32" s="177"/>
      <c r="C32" s="192" t="s">
        <v>44</v>
      </c>
      <c r="D32" s="179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</row>
    <row r="33" spans="1:31" ht="15" customHeight="1">
      <c r="A33" s="183"/>
      <c r="B33" s="177"/>
      <c r="C33" s="192" t="s">
        <v>45</v>
      </c>
      <c r="D33" s="179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</row>
    <row r="34" spans="1:31" ht="15" customHeight="1">
      <c r="A34" s="183"/>
      <c r="B34" s="177"/>
      <c r="C34" s="192" t="s">
        <v>46</v>
      </c>
      <c r="D34" s="179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</row>
    <row r="35" spans="1:31" ht="15" customHeight="1">
      <c r="A35" s="183"/>
      <c r="B35" s="177"/>
      <c r="C35" s="192"/>
      <c r="D35" s="174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</row>
    <row r="36" spans="1:31" ht="15" customHeight="1">
      <c r="A36" s="186" t="s">
        <v>47</v>
      </c>
      <c r="B36" s="187">
        <f>SUM(B6:B34)</f>
        <v>934.8986</v>
      </c>
      <c r="C36" s="188" t="s">
        <v>48</v>
      </c>
      <c r="D36" s="174">
        <f>SUM(D6:D34)</f>
        <v>934.8883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</row>
    <row r="37" spans="1:31" ht="15" customHeight="1">
      <c r="A37" s="183" t="s">
        <v>49</v>
      </c>
      <c r="B37" s="177"/>
      <c r="C37" s="192" t="s">
        <v>50</v>
      </c>
      <c r="D37" s="179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</row>
    <row r="38" spans="1:31" ht="15" customHeight="1">
      <c r="A38" s="183" t="s">
        <v>51</v>
      </c>
      <c r="B38" s="177" t="s">
        <v>52</v>
      </c>
      <c r="C38" s="192" t="s">
        <v>53</v>
      </c>
      <c r="D38" s="179"/>
      <c r="E38" s="206"/>
      <c r="F38" s="206"/>
      <c r="G38" s="231" t="s">
        <v>54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</row>
    <row r="39" spans="1:31" ht="15" customHeight="1">
      <c r="A39" s="183"/>
      <c r="B39" s="177"/>
      <c r="C39" s="192" t="s">
        <v>55</v>
      </c>
      <c r="D39" s="179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</row>
    <row r="40" spans="1:31" ht="15" customHeight="1">
      <c r="A40" s="183"/>
      <c r="B40" s="195"/>
      <c r="C40" s="192"/>
      <c r="D40" s="174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15" customHeight="1">
      <c r="A41" s="186" t="s">
        <v>56</v>
      </c>
      <c r="B41" s="199">
        <f>SUM(B36:B38)</f>
        <v>934.8986</v>
      </c>
      <c r="C41" s="188" t="s">
        <v>57</v>
      </c>
      <c r="D41" s="174">
        <f>SUM(D36,D37,D39)</f>
        <v>934.8883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</row>
    <row r="42" spans="1:31" ht="20.25" customHeight="1">
      <c r="A42" s="203"/>
      <c r="B42" s="232"/>
      <c r="C42" s="205"/>
      <c r="D42" s="233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</row>
    <row r="43" ht="11.25">
      <c r="B43" s="2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C3" sqref="C3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  <col min="21" max="16384" width="9.16015625" style="0" customWidth="1"/>
  </cols>
  <sheetData>
    <row r="1" spans="1:20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34"/>
      <c r="T1" s="143" t="s">
        <v>58</v>
      </c>
    </row>
    <row r="2" spans="1:20" ht="19.5" customHeigh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9.5" customHeight="1">
      <c r="A3" s="227" t="s">
        <v>60</v>
      </c>
      <c r="B3" s="227"/>
      <c r="C3" s="227" t="s">
        <v>61</v>
      </c>
      <c r="D3" s="227"/>
      <c r="E3" s="75"/>
      <c r="F3" s="105"/>
      <c r="G3" s="105"/>
      <c r="H3" s="105"/>
      <c r="I3" s="105"/>
      <c r="J3" s="130"/>
      <c r="K3" s="130"/>
      <c r="L3" s="130"/>
      <c r="M3" s="130"/>
      <c r="N3" s="130"/>
      <c r="O3" s="130"/>
      <c r="P3" s="130"/>
      <c r="Q3" s="130"/>
      <c r="R3" s="130"/>
      <c r="S3" s="96"/>
      <c r="T3" s="77" t="s">
        <v>6</v>
      </c>
    </row>
    <row r="4" spans="1:20" ht="19.5" customHeight="1">
      <c r="A4" s="78" t="s">
        <v>62</v>
      </c>
      <c r="B4" s="78"/>
      <c r="C4" s="78"/>
      <c r="D4" s="78"/>
      <c r="E4" s="78"/>
      <c r="F4" s="81" t="s">
        <v>63</v>
      </c>
      <c r="G4" s="81" t="s">
        <v>64</v>
      </c>
      <c r="H4" s="81" t="s">
        <v>65</v>
      </c>
      <c r="I4" s="81"/>
      <c r="J4" s="81"/>
      <c r="K4" s="81" t="s">
        <v>66</v>
      </c>
      <c r="L4" s="81"/>
      <c r="M4" s="131" t="s">
        <v>67</v>
      </c>
      <c r="N4" s="228" t="s">
        <v>68</v>
      </c>
      <c r="O4" s="228"/>
      <c r="P4" s="228"/>
      <c r="Q4" s="228"/>
      <c r="R4" s="228"/>
      <c r="S4" s="81" t="s">
        <v>69</v>
      </c>
      <c r="T4" s="81" t="s">
        <v>70</v>
      </c>
    </row>
    <row r="5" spans="1:20" ht="19.5" customHeight="1">
      <c r="A5" s="78" t="s">
        <v>71</v>
      </c>
      <c r="B5" s="78"/>
      <c r="C5" s="78"/>
      <c r="D5" s="81" t="s">
        <v>72</v>
      </c>
      <c r="E5" s="81" t="s">
        <v>73</v>
      </c>
      <c r="F5" s="81"/>
      <c r="G5" s="81"/>
      <c r="H5" s="81" t="s">
        <v>65</v>
      </c>
      <c r="I5" s="81" t="s">
        <v>74</v>
      </c>
      <c r="J5" s="81" t="s">
        <v>75</v>
      </c>
      <c r="K5" s="229" t="s">
        <v>76</v>
      </c>
      <c r="L5" s="81" t="s">
        <v>77</v>
      </c>
      <c r="M5" s="131"/>
      <c r="N5" s="81" t="s">
        <v>78</v>
      </c>
      <c r="O5" s="81" t="s">
        <v>79</v>
      </c>
      <c r="P5" s="81" t="s">
        <v>80</v>
      </c>
      <c r="Q5" s="81" t="s">
        <v>81</v>
      </c>
      <c r="R5" s="81" t="s">
        <v>82</v>
      </c>
      <c r="S5" s="81"/>
      <c r="T5" s="81"/>
    </row>
    <row r="6" spans="1:20" ht="30.75" customHeight="1">
      <c r="A6" s="83" t="s">
        <v>83</v>
      </c>
      <c r="B6" s="82" t="s">
        <v>84</v>
      </c>
      <c r="C6" s="83" t="s">
        <v>85</v>
      </c>
      <c r="D6" s="81"/>
      <c r="E6" s="81"/>
      <c r="F6" s="81"/>
      <c r="G6" s="81"/>
      <c r="H6" s="81"/>
      <c r="I6" s="81"/>
      <c r="J6" s="81"/>
      <c r="K6" s="229"/>
      <c r="L6" s="81"/>
      <c r="M6" s="131"/>
      <c r="N6" s="81"/>
      <c r="O6" s="81"/>
      <c r="P6" s="81"/>
      <c r="Q6" s="81"/>
      <c r="R6" s="81"/>
      <c r="S6" s="81"/>
      <c r="T6" s="81"/>
    </row>
    <row r="7" spans="1:20" ht="19.5" customHeight="1">
      <c r="A7" s="84" t="s">
        <v>83</v>
      </c>
      <c r="B7" s="84" t="s">
        <v>84</v>
      </c>
      <c r="C7" s="84" t="s">
        <v>85</v>
      </c>
      <c r="D7" s="84" t="s">
        <v>86</v>
      </c>
      <c r="E7" s="84" t="s">
        <v>87</v>
      </c>
      <c r="F7" s="85" t="s">
        <v>88</v>
      </c>
      <c r="G7" s="85" t="s">
        <v>52</v>
      </c>
      <c r="H7" s="85" t="s">
        <v>89</v>
      </c>
      <c r="I7" s="85" t="s">
        <v>90</v>
      </c>
      <c r="J7" s="85" t="s">
        <v>22</v>
      </c>
      <c r="K7" s="85" t="s">
        <v>66</v>
      </c>
      <c r="L7" s="85" t="s">
        <v>22</v>
      </c>
      <c r="M7" s="85" t="s">
        <v>22</v>
      </c>
      <c r="N7" s="85" t="s">
        <v>22</v>
      </c>
      <c r="O7" s="85" t="s">
        <v>22</v>
      </c>
      <c r="P7" s="85"/>
      <c r="Q7" s="85"/>
      <c r="R7" s="85"/>
      <c r="S7" s="85" t="s">
        <v>22</v>
      </c>
      <c r="T7" s="85"/>
    </row>
    <row r="8" spans="1:20" ht="19.5" customHeight="1">
      <c r="A8" s="218" t="s">
        <v>22</v>
      </c>
      <c r="B8" s="218" t="s">
        <v>22</v>
      </c>
      <c r="C8" s="218" t="s">
        <v>22</v>
      </c>
      <c r="D8" s="218" t="s">
        <v>22</v>
      </c>
      <c r="E8" s="218" t="s">
        <v>91</v>
      </c>
      <c r="F8" s="127">
        <v>935</v>
      </c>
      <c r="G8" s="127"/>
      <c r="H8" s="127">
        <v>935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0" ht="19.5" customHeight="1">
      <c r="A9" s="218" t="s">
        <v>22</v>
      </c>
      <c r="B9" s="218" t="s">
        <v>22</v>
      </c>
      <c r="C9" s="218" t="s">
        <v>22</v>
      </c>
      <c r="D9" s="218" t="s">
        <v>92</v>
      </c>
      <c r="E9" s="218" t="s">
        <v>93</v>
      </c>
      <c r="F9" s="127">
        <v>935</v>
      </c>
      <c r="G9" s="127"/>
      <c r="H9" s="127">
        <v>935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0" ht="19.5" customHeight="1">
      <c r="A10" s="218" t="s">
        <v>94</v>
      </c>
      <c r="B10" s="218" t="s">
        <v>95</v>
      </c>
      <c r="C10" s="218" t="s">
        <v>96</v>
      </c>
      <c r="D10" s="218" t="s">
        <v>92</v>
      </c>
      <c r="E10" s="218" t="s">
        <v>97</v>
      </c>
      <c r="F10" s="127">
        <v>263.34</v>
      </c>
      <c r="G10" s="127"/>
      <c r="H10" s="127">
        <v>263.34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0" ht="19.5" customHeight="1">
      <c r="A11" s="218" t="s">
        <v>94</v>
      </c>
      <c r="B11" s="218" t="s">
        <v>95</v>
      </c>
      <c r="C11" s="218" t="s">
        <v>98</v>
      </c>
      <c r="D11" s="218" t="s">
        <v>92</v>
      </c>
      <c r="E11" s="218" t="s">
        <v>99</v>
      </c>
      <c r="F11" s="127">
        <v>291.73</v>
      </c>
      <c r="G11" s="127"/>
      <c r="H11" s="127">
        <v>291.73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0" ht="19.5" customHeight="1">
      <c r="A12" s="218" t="s">
        <v>94</v>
      </c>
      <c r="B12" s="218" t="s">
        <v>95</v>
      </c>
      <c r="C12" s="218" t="s">
        <v>100</v>
      </c>
      <c r="D12" s="218" t="s">
        <v>92</v>
      </c>
      <c r="E12" s="218" t="s">
        <v>101</v>
      </c>
      <c r="F12" s="127">
        <v>81.2</v>
      </c>
      <c r="G12" s="127"/>
      <c r="H12" s="127">
        <v>81.2</v>
      </c>
      <c r="I12" s="127"/>
      <c r="J12" s="127"/>
      <c r="K12" s="127"/>
      <c r="L12" s="127"/>
      <c r="M12" s="127"/>
      <c r="N12" s="132"/>
      <c r="O12" s="127"/>
      <c r="P12" s="127"/>
      <c r="Q12" s="127"/>
      <c r="R12" s="127"/>
      <c r="S12" s="127"/>
      <c r="T12" s="132"/>
    </row>
    <row r="13" spans="1:20" ht="19.5" customHeight="1">
      <c r="A13" s="218" t="s">
        <v>94</v>
      </c>
      <c r="B13" s="218" t="s">
        <v>102</v>
      </c>
      <c r="C13" s="218" t="s">
        <v>103</v>
      </c>
      <c r="D13" s="218" t="s">
        <v>92</v>
      </c>
      <c r="E13" s="218" t="s">
        <v>104</v>
      </c>
      <c r="F13" s="127">
        <v>2.16</v>
      </c>
      <c r="G13" s="127"/>
      <c r="H13" s="127">
        <v>2.16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32"/>
    </row>
    <row r="14" spans="1:20" ht="19.5" customHeight="1">
      <c r="A14" s="218" t="s">
        <v>94</v>
      </c>
      <c r="B14" s="218" t="s">
        <v>105</v>
      </c>
      <c r="C14" s="218" t="s">
        <v>106</v>
      </c>
      <c r="D14" s="218" t="s">
        <v>92</v>
      </c>
      <c r="E14" s="218" t="s">
        <v>107</v>
      </c>
      <c r="F14" s="127">
        <v>80</v>
      </c>
      <c r="G14" s="127"/>
      <c r="H14" s="127">
        <v>80</v>
      </c>
      <c r="I14" s="127"/>
      <c r="J14" s="127"/>
      <c r="K14" s="132"/>
      <c r="L14" s="127"/>
      <c r="M14" s="127"/>
      <c r="N14" s="127"/>
      <c r="O14" s="127"/>
      <c r="P14" s="127"/>
      <c r="Q14" s="132"/>
      <c r="R14" s="127"/>
      <c r="S14" s="127"/>
      <c r="T14" s="132"/>
    </row>
    <row r="15" spans="1:20" ht="19.5" customHeight="1">
      <c r="A15" s="218" t="s">
        <v>94</v>
      </c>
      <c r="B15" s="218" t="s">
        <v>105</v>
      </c>
      <c r="C15" s="218" t="s">
        <v>108</v>
      </c>
      <c r="D15" s="218" t="s">
        <v>92</v>
      </c>
      <c r="E15" s="218" t="s">
        <v>109</v>
      </c>
      <c r="F15" s="127">
        <v>61.28</v>
      </c>
      <c r="G15" s="132"/>
      <c r="H15" s="127">
        <v>61.28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32"/>
    </row>
    <row r="16" spans="1:20" ht="19.5" customHeight="1">
      <c r="A16" s="218" t="s">
        <v>94</v>
      </c>
      <c r="B16" s="218" t="s">
        <v>100</v>
      </c>
      <c r="C16" s="218" t="s">
        <v>100</v>
      </c>
      <c r="D16" s="218" t="s">
        <v>92</v>
      </c>
      <c r="E16" s="218" t="s">
        <v>110</v>
      </c>
      <c r="F16" s="127">
        <v>8.8</v>
      </c>
      <c r="G16" s="132"/>
      <c r="H16" s="127">
        <v>8.8</v>
      </c>
      <c r="I16" s="127"/>
      <c r="J16" s="127"/>
      <c r="K16" s="127"/>
      <c r="L16" s="132"/>
      <c r="M16" s="127"/>
      <c r="N16" s="127"/>
      <c r="O16" s="127"/>
      <c r="P16" s="127"/>
      <c r="Q16" s="132"/>
      <c r="R16" s="127"/>
      <c r="S16" s="127"/>
      <c r="T16" s="132"/>
    </row>
    <row r="17" spans="1:20" ht="19.5" customHeight="1">
      <c r="A17" s="218" t="s">
        <v>111</v>
      </c>
      <c r="B17" s="218" t="s">
        <v>106</v>
      </c>
      <c r="C17" s="218" t="s">
        <v>106</v>
      </c>
      <c r="D17" s="218" t="s">
        <v>92</v>
      </c>
      <c r="E17" s="218" t="s">
        <v>112</v>
      </c>
      <c r="F17" s="132">
        <v>57.14</v>
      </c>
      <c r="G17" s="132"/>
      <c r="H17" s="132">
        <v>57.14</v>
      </c>
      <c r="I17" s="132"/>
      <c r="J17" s="132"/>
      <c r="K17" s="127"/>
      <c r="L17" s="132"/>
      <c r="M17" s="127"/>
      <c r="N17" s="127"/>
      <c r="O17" s="127"/>
      <c r="P17" s="127"/>
      <c r="Q17" s="127"/>
      <c r="R17" s="127"/>
      <c r="S17" s="132"/>
      <c r="T17" s="132"/>
    </row>
    <row r="18" spans="1:20" ht="19.5" customHeight="1">
      <c r="A18" s="218" t="s">
        <v>111</v>
      </c>
      <c r="B18" s="218" t="s">
        <v>106</v>
      </c>
      <c r="C18" s="218" t="s">
        <v>113</v>
      </c>
      <c r="D18" s="218" t="s">
        <v>92</v>
      </c>
      <c r="E18" s="218" t="s">
        <v>114</v>
      </c>
      <c r="F18" s="132">
        <v>22.86</v>
      </c>
      <c r="G18" s="132"/>
      <c r="H18" s="132">
        <v>22.86</v>
      </c>
      <c r="I18" s="132"/>
      <c r="J18" s="132"/>
      <c r="K18" s="127"/>
      <c r="L18" s="127"/>
      <c r="M18" s="127"/>
      <c r="N18" s="132"/>
      <c r="O18" s="127"/>
      <c r="P18" s="127"/>
      <c r="Q18" s="127"/>
      <c r="R18" s="127"/>
      <c r="S18" s="132"/>
      <c r="T18" s="132"/>
    </row>
    <row r="19" spans="1:20" ht="19.5" customHeight="1">
      <c r="A19" s="218" t="s">
        <v>115</v>
      </c>
      <c r="B19" s="218" t="s">
        <v>98</v>
      </c>
      <c r="C19" s="218" t="s">
        <v>102</v>
      </c>
      <c r="D19" s="218" t="s">
        <v>92</v>
      </c>
      <c r="E19" s="218" t="s">
        <v>116</v>
      </c>
      <c r="F19" s="132">
        <v>20</v>
      </c>
      <c r="G19" s="132"/>
      <c r="H19" s="132">
        <v>20</v>
      </c>
      <c r="I19" s="132"/>
      <c r="J19" s="132"/>
      <c r="K19" s="127"/>
      <c r="L19" s="127"/>
      <c r="M19" s="132"/>
      <c r="N19" s="132"/>
      <c r="O19" s="132"/>
      <c r="P19" s="127"/>
      <c r="Q19" s="127"/>
      <c r="R19" s="132"/>
      <c r="S19" s="132"/>
      <c r="T19" s="132"/>
    </row>
    <row r="20" spans="1:20" ht="19.5" customHeight="1">
      <c r="A20" s="218" t="s">
        <v>115</v>
      </c>
      <c r="B20" s="218" t="s">
        <v>98</v>
      </c>
      <c r="C20" s="218" t="s">
        <v>105</v>
      </c>
      <c r="D20" s="218" t="s">
        <v>92</v>
      </c>
      <c r="E20" s="218" t="s">
        <v>117</v>
      </c>
      <c r="F20" s="132">
        <v>5.66</v>
      </c>
      <c r="G20" s="132"/>
      <c r="H20" s="132">
        <v>5.66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ht="19.5" customHeight="1">
      <c r="A21" s="218" t="s">
        <v>118</v>
      </c>
      <c r="B21" s="218" t="s">
        <v>102</v>
      </c>
      <c r="C21" s="218" t="s">
        <v>95</v>
      </c>
      <c r="D21" s="218" t="s">
        <v>92</v>
      </c>
      <c r="E21" s="218" t="s">
        <v>119</v>
      </c>
      <c r="F21" s="132">
        <v>40.72</v>
      </c>
      <c r="G21" s="132"/>
      <c r="H21" s="132">
        <v>40.72</v>
      </c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ht="19.5" customHeight="1">
      <c r="A22" s="98"/>
      <c r="B22" s="98"/>
      <c r="C22" s="98"/>
      <c r="D22" s="98"/>
      <c r="E22" s="98"/>
      <c r="F22" s="96"/>
      <c r="G22" s="100"/>
      <c r="H22" s="100"/>
      <c r="I22" s="96"/>
      <c r="J22" s="96"/>
      <c r="K22" s="100"/>
      <c r="L22" s="100"/>
      <c r="M22" s="100"/>
      <c r="N22" s="100"/>
      <c r="O22" s="96"/>
      <c r="P22" s="96"/>
      <c r="Q22" s="96"/>
      <c r="R22" s="100"/>
      <c r="S22" s="100"/>
      <c r="T22" s="100"/>
    </row>
    <row r="23" spans="1:20" ht="19.5" customHeight="1">
      <c r="A23" s="134"/>
      <c r="B23" s="134"/>
      <c r="C23" s="134"/>
      <c r="D23" s="134"/>
      <c r="E23" s="134"/>
      <c r="F23" s="134"/>
      <c r="G23" s="135"/>
      <c r="H23" s="135"/>
      <c r="I23" s="134"/>
      <c r="J23" s="134"/>
      <c r="K23" s="135"/>
      <c r="L23" s="135"/>
      <c r="M23" s="135"/>
      <c r="N23" s="141"/>
      <c r="O23" s="157"/>
      <c r="P23" s="134"/>
      <c r="Q23" s="134"/>
      <c r="R23" s="135"/>
      <c r="S23" s="135"/>
      <c r="T23" s="135"/>
    </row>
    <row r="24" spans="1:20" ht="19.5" customHeight="1">
      <c r="A24" s="135"/>
      <c r="B24" s="135"/>
      <c r="C24" s="135"/>
      <c r="D24" s="135"/>
      <c r="E24" s="135"/>
      <c r="F24" s="135"/>
      <c r="G24" s="135"/>
      <c r="H24" s="135"/>
      <c r="I24" s="134"/>
      <c r="J24" s="134"/>
      <c r="K24" s="135"/>
      <c r="L24" s="135"/>
      <c r="M24" s="135"/>
      <c r="N24" s="135"/>
      <c r="O24" s="134"/>
      <c r="P24" s="134"/>
      <c r="Q24" s="134"/>
      <c r="R24" s="135"/>
      <c r="S24" s="135"/>
      <c r="T24" s="135"/>
    </row>
    <row r="25" spans="1:20" ht="19.5" customHeight="1">
      <c r="A25" s="135"/>
      <c r="B25" s="135"/>
      <c r="C25" s="135"/>
      <c r="D25" s="135"/>
      <c r="E25" s="135"/>
      <c r="F25" s="135"/>
      <c r="G25" s="135"/>
      <c r="H25" s="135"/>
      <c r="I25" s="134"/>
      <c r="J25" s="134"/>
      <c r="K25" s="135"/>
      <c r="L25" s="135"/>
      <c r="M25" s="135"/>
      <c r="N25" s="135"/>
      <c r="O25" s="134"/>
      <c r="P25" s="134"/>
      <c r="Q25" s="134"/>
      <c r="R25" s="135"/>
      <c r="S25" s="135"/>
      <c r="T25" s="135"/>
    </row>
    <row r="26" spans="1:20" ht="19.5" customHeight="1">
      <c r="A26" s="135"/>
      <c r="B26" s="135"/>
      <c r="C26" s="135"/>
      <c r="D26" s="135"/>
      <c r="E26" s="135"/>
      <c r="F26" s="135"/>
      <c r="G26" s="135"/>
      <c r="H26" s="135"/>
      <c r="I26" s="134"/>
      <c r="J26" s="134"/>
      <c r="K26" s="135"/>
      <c r="L26" s="135"/>
      <c r="M26" s="135"/>
      <c r="N26" s="135"/>
      <c r="O26" s="134"/>
      <c r="P26" s="134"/>
      <c r="Q26" s="134"/>
      <c r="R26" s="135"/>
      <c r="S26" s="135"/>
      <c r="T26" s="135"/>
    </row>
    <row r="27" spans="1:20" ht="19.5" customHeight="1">
      <c r="A27" s="135"/>
      <c r="B27" s="135"/>
      <c r="C27" s="135"/>
      <c r="D27" s="135"/>
      <c r="E27" s="135"/>
      <c r="F27" s="135"/>
      <c r="G27" s="135"/>
      <c r="H27" s="135"/>
      <c r="I27" s="134"/>
      <c r="J27" s="134"/>
      <c r="K27" s="135"/>
      <c r="L27" s="135"/>
      <c r="M27" s="135"/>
      <c r="N27" s="135"/>
      <c r="O27" s="134"/>
      <c r="P27" s="134"/>
      <c r="Q27" s="134"/>
      <c r="R27" s="135"/>
      <c r="S27" s="135"/>
      <c r="T27" s="135"/>
    </row>
    <row r="28" spans="1:20" ht="19.5" customHeight="1">
      <c r="A28" s="135"/>
      <c r="B28" s="135"/>
      <c r="C28" s="135"/>
      <c r="D28" s="135"/>
      <c r="E28" s="135"/>
      <c r="F28" s="135"/>
      <c r="G28" s="135"/>
      <c r="H28" s="135"/>
      <c r="I28" s="134"/>
      <c r="J28" s="134"/>
      <c r="K28" s="135"/>
      <c r="L28" s="135"/>
      <c r="M28" s="135"/>
      <c r="N28" s="135"/>
      <c r="O28" s="134"/>
      <c r="P28" s="134"/>
      <c r="Q28" s="134"/>
      <c r="R28" s="135"/>
      <c r="S28" s="135"/>
      <c r="T28" s="135"/>
    </row>
    <row r="29" spans="1:20" ht="19.5" customHeight="1">
      <c r="A29" s="135"/>
      <c r="B29" s="135"/>
      <c r="C29" s="135"/>
      <c r="D29" s="135"/>
      <c r="E29" s="135"/>
      <c r="F29" s="135"/>
      <c r="G29" s="135"/>
      <c r="H29" s="135"/>
      <c r="I29" s="134"/>
      <c r="J29" s="134"/>
      <c r="K29" s="135"/>
      <c r="L29" s="135"/>
      <c r="M29" s="135"/>
      <c r="N29" s="135"/>
      <c r="O29" s="134"/>
      <c r="P29" s="134"/>
      <c r="Q29" s="134"/>
      <c r="R29" s="135"/>
      <c r="S29" s="135"/>
      <c r="T29" s="135"/>
    </row>
    <row r="30" spans="1:20" ht="19.5" customHeight="1">
      <c r="A30" s="135"/>
      <c r="B30" s="135"/>
      <c r="C30" s="135"/>
      <c r="D30" s="135"/>
      <c r="E30" s="135"/>
      <c r="F30" s="135"/>
      <c r="G30" s="135"/>
      <c r="H30" s="135"/>
      <c r="I30" s="134"/>
      <c r="J30" s="134"/>
      <c r="K30" s="135"/>
      <c r="L30" s="135"/>
      <c r="M30" s="135"/>
      <c r="N30" s="135"/>
      <c r="O30" s="134"/>
      <c r="P30" s="134"/>
      <c r="Q30" s="134"/>
      <c r="R30" s="135"/>
      <c r="S30" s="135"/>
      <c r="T30" s="135"/>
    </row>
    <row r="31" spans="1:20" ht="19.5" customHeight="1">
      <c r="A31" s="135"/>
      <c r="B31" s="135"/>
      <c r="C31" s="135"/>
      <c r="D31" s="135"/>
      <c r="E31" s="135"/>
      <c r="F31" s="135"/>
      <c r="G31" s="135"/>
      <c r="H31" s="135"/>
      <c r="I31" s="134"/>
      <c r="J31" s="134"/>
      <c r="K31" s="135"/>
      <c r="L31" s="135"/>
      <c r="M31" s="135"/>
      <c r="N31" s="135"/>
      <c r="O31" s="134"/>
      <c r="P31" s="134"/>
      <c r="Q31" s="134"/>
      <c r="R31" s="135"/>
      <c r="S31" s="135"/>
      <c r="T31" s="135"/>
    </row>
    <row r="32" spans="1:20" ht="19.5" customHeight="1">
      <c r="A32" s="135"/>
      <c r="B32" s="135"/>
      <c r="C32" s="135"/>
      <c r="D32" s="135"/>
      <c r="E32" s="135"/>
      <c r="F32" s="135"/>
      <c r="G32" s="135"/>
      <c r="H32" s="135"/>
      <c r="I32" s="134"/>
      <c r="J32" s="134"/>
      <c r="K32" s="135"/>
      <c r="L32" s="135"/>
      <c r="M32" s="135"/>
      <c r="N32" s="135"/>
      <c r="O32" s="134"/>
      <c r="P32" s="134"/>
      <c r="Q32" s="134"/>
      <c r="R32" s="135"/>
      <c r="S32" s="135"/>
      <c r="T32" s="135"/>
    </row>
    <row r="33" spans="1:20" ht="19.5" customHeight="1">
      <c r="A33" s="135"/>
      <c r="B33" s="135"/>
      <c r="C33" s="135"/>
      <c r="D33" s="135"/>
      <c r="E33" s="135"/>
      <c r="F33" s="135"/>
      <c r="G33" s="135"/>
      <c r="H33" s="135"/>
      <c r="I33" s="134"/>
      <c r="J33" s="134"/>
      <c r="K33" s="135"/>
      <c r="L33" s="135"/>
      <c r="M33" s="135"/>
      <c r="N33" s="135"/>
      <c r="O33" s="134"/>
      <c r="P33" s="134"/>
      <c r="Q33" s="134"/>
      <c r="R33" s="135"/>
      <c r="S33" s="135"/>
      <c r="T33" s="135"/>
    </row>
    <row r="34" spans="1:20" ht="19.5" customHeight="1">
      <c r="A34" s="135"/>
      <c r="B34" s="135"/>
      <c r="C34" s="135"/>
      <c r="D34" s="135"/>
      <c r="E34" s="135"/>
      <c r="F34" s="135"/>
      <c r="G34" s="135"/>
      <c r="H34" s="135"/>
      <c r="I34" s="134"/>
      <c r="J34" s="134"/>
      <c r="K34" s="135"/>
      <c r="L34" s="135"/>
      <c r="M34" s="135"/>
      <c r="N34" s="135"/>
      <c r="O34" s="134"/>
      <c r="P34" s="134"/>
      <c r="Q34" s="134"/>
      <c r="R34" s="135"/>
      <c r="S34" s="135"/>
      <c r="T34" s="135"/>
    </row>
    <row r="35" spans="1:20" ht="19.5" customHeight="1">
      <c r="A35" s="135"/>
      <c r="B35" s="135"/>
      <c r="C35" s="135"/>
      <c r="D35" s="135"/>
      <c r="E35" s="135"/>
      <c r="F35" s="135"/>
      <c r="G35" s="135"/>
      <c r="H35" s="135"/>
      <c r="I35" s="134"/>
      <c r="J35" s="134"/>
      <c r="K35" s="135"/>
      <c r="L35" s="135"/>
      <c r="M35" s="135"/>
      <c r="N35" s="135"/>
      <c r="O35" s="134"/>
      <c r="P35" s="134"/>
      <c r="Q35" s="134"/>
      <c r="R35" s="135"/>
      <c r="S35" s="135"/>
      <c r="T35" s="135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C3" sqref="C3"/>
    </sheetView>
  </sheetViews>
  <sheetFormatPr defaultColWidth="9.332031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16015625" style="0" customWidth="1"/>
  </cols>
  <sheetData>
    <row r="1" spans="1:10" ht="19.5" customHeight="1">
      <c r="A1" s="102"/>
      <c r="B1" s="207"/>
      <c r="C1" s="207"/>
      <c r="D1" s="207"/>
      <c r="E1" s="207"/>
      <c r="F1" s="207"/>
      <c r="G1" s="207"/>
      <c r="H1" s="207"/>
      <c r="I1" s="207"/>
      <c r="J1" s="222" t="s">
        <v>120</v>
      </c>
    </row>
    <row r="2" spans="1:10" ht="19.5" customHeight="1">
      <c r="A2" s="74" t="s">
        <v>121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9.5" customHeight="1">
      <c r="A3" s="208" t="s">
        <v>60</v>
      </c>
      <c r="B3" s="209"/>
      <c r="C3" s="209" t="s">
        <v>61</v>
      </c>
      <c r="D3" s="209"/>
      <c r="E3" s="209"/>
      <c r="F3" s="210"/>
      <c r="G3" s="210"/>
      <c r="H3" s="210"/>
      <c r="I3" s="210"/>
      <c r="J3" s="77" t="s">
        <v>6</v>
      </c>
      <c r="K3" s="96"/>
      <c r="L3" s="96"/>
    </row>
    <row r="4" spans="1:12" ht="19.5" customHeight="1">
      <c r="A4" s="211" t="s">
        <v>62</v>
      </c>
      <c r="B4" s="211"/>
      <c r="C4" s="211"/>
      <c r="D4" s="211"/>
      <c r="E4" s="211"/>
      <c r="F4" s="212" t="s">
        <v>63</v>
      </c>
      <c r="G4" s="212" t="s">
        <v>122</v>
      </c>
      <c r="H4" s="213" t="s">
        <v>123</v>
      </c>
      <c r="I4" s="213" t="s">
        <v>124</v>
      </c>
      <c r="J4" s="213" t="s">
        <v>125</v>
      </c>
      <c r="K4" s="96"/>
      <c r="L4" s="96"/>
    </row>
    <row r="5" spans="1:12" ht="19.5" customHeight="1">
      <c r="A5" s="211" t="s">
        <v>71</v>
      </c>
      <c r="B5" s="211"/>
      <c r="C5" s="211"/>
      <c r="D5" s="213" t="s">
        <v>72</v>
      </c>
      <c r="E5" s="213" t="s">
        <v>126</v>
      </c>
      <c r="F5" s="212"/>
      <c r="G5" s="212"/>
      <c r="H5" s="213"/>
      <c r="I5" s="213"/>
      <c r="J5" s="213"/>
      <c r="K5" s="96"/>
      <c r="L5" s="96"/>
    </row>
    <row r="6" spans="1:12" ht="15" customHeight="1">
      <c r="A6" s="214" t="s">
        <v>83</v>
      </c>
      <c r="B6" s="214" t="s">
        <v>84</v>
      </c>
      <c r="C6" s="215" t="s">
        <v>85</v>
      </c>
      <c r="D6" s="213"/>
      <c r="E6" s="213"/>
      <c r="F6" s="212"/>
      <c r="G6" s="212"/>
      <c r="H6" s="213"/>
      <c r="I6" s="213"/>
      <c r="J6" s="213"/>
      <c r="K6" s="96"/>
      <c r="L6" s="96"/>
    </row>
    <row r="7" spans="1:12" ht="19.5" customHeight="1">
      <c r="A7" s="216" t="s">
        <v>83</v>
      </c>
      <c r="B7" s="216" t="s">
        <v>84</v>
      </c>
      <c r="C7" s="216" t="s">
        <v>85</v>
      </c>
      <c r="D7" s="216" t="s">
        <v>86</v>
      </c>
      <c r="E7" s="216" t="s">
        <v>87</v>
      </c>
      <c r="F7" s="217">
        <f>SUM(G7:J7)</f>
        <v>0</v>
      </c>
      <c r="G7" s="217" t="s">
        <v>127</v>
      </c>
      <c r="H7" s="217" t="s">
        <v>128</v>
      </c>
      <c r="I7" s="217"/>
      <c r="J7" s="217"/>
      <c r="K7" s="223"/>
      <c r="L7" s="223"/>
    </row>
    <row r="8" spans="1:12" ht="19.5" customHeight="1">
      <c r="A8" s="218" t="s">
        <v>22</v>
      </c>
      <c r="B8" s="218" t="s">
        <v>22</v>
      </c>
      <c r="C8" s="218" t="s">
        <v>22</v>
      </c>
      <c r="D8" s="218" t="s">
        <v>22</v>
      </c>
      <c r="E8" s="218" t="s">
        <v>91</v>
      </c>
      <c r="F8" s="148">
        <v>935</v>
      </c>
      <c r="G8" s="149">
        <v>470.77</v>
      </c>
      <c r="H8" s="149">
        <v>464.13</v>
      </c>
      <c r="I8" s="107"/>
      <c r="J8" s="107"/>
      <c r="K8" s="101"/>
      <c r="L8" s="100"/>
    </row>
    <row r="9" spans="1:12" ht="19.5" customHeight="1">
      <c r="A9" s="218" t="s">
        <v>22</v>
      </c>
      <c r="B9" s="218" t="s">
        <v>22</v>
      </c>
      <c r="C9" s="218" t="s">
        <v>22</v>
      </c>
      <c r="D9" s="218" t="s">
        <v>92</v>
      </c>
      <c r="E9" s="218" t="s">
        <v>93</v>
      </c>
      <c r="F9" s="148">
        <v>935</v>
      </c>
      <c r="G9" s="149">
        <v>470.77</v>
      </c>
      <c r="H9" s="149">
        <v>464.13</v>
      </c>
      <c r="I9" s="107"/>
      <c r="J9" s="107"/>
      <c r="K9" s="100"/>
      <c r="L9" s="100"/>
    </row>
    <row r="10" spans="1:12" ht="19.5" customHeight="1">
      <c r="A10" s="218" t="s">
        <v>94</v>
      </c>
      <c r="B10" s="218" t="s">
        <v>95</v>
      </c>
      <c r="C10" s="218" t="s">
        <v>96</v>
      </c>
      <c r="D10" s="218" t="s">
        <v>92</v>
      </c>
      <c r="E10" s="218" t="s">
        <v>97</v>
      </c>
      <c r="F10" s="148">
        <f>SUM(G10,J10,O10,)</f>
        <v>263.1</v>
      </c>
      <c r="G10" s="150">
        <v>263.1</v>
      </c>
      <c r="H10" s="149">
        <v>0.24</v>
      </c>
      <c r="I10" s="107"/>
      <c r="J10" s="107"/>
      <c r="K10" s="100"/>
      <c r="L10" s="100"/>
    </row>
    <row r="11" spans="1:12" ht="19.5" customHeight="1">
      <c r="A11" s="218" t="s">
        <v>94</v>
      </c>
      <c r="B11" s="218" t="s">
        <v>95</v>
      </c>
      <c r="C11" s="218" t="s">
        <v>98</v>
      </c>
      <c r="D11" s="218" t="s">
        <v>92</v>
      </c>
      <c r="E11" s="218" t="s">
        <v>99</v>
      </c>
      <c r="F11" s="149">
        <v>291.73</v>
      </c>
      <c r="G11" s="150"/>
      <c r="H11" s="149">
        <v>291.73</v>
      </c>
      <c r="I11" s="107"/>
      <c r="J11" s="107"/>
      <c r="K11" s="100"/>
      <c r="L11" s="100"/>
    </row>
    <row r="12" spans="1:12" ht="19.5" customHeight="1">
      <c r="A12" s="218" t="s">
        <v>94</v>
      </c>
      <c r="B12" s="218" t="s">
        <v>95</v>
      </c>
      <c r="C12" s="218" t="s">
        <v>100</v>
      </c>
      <c r="D12" s="218" t="s">
        <v>92</v>
      </c>
      <c r="E12" s="218" t="s">
        <v>101</v>
      </c>
      <c r="F12" s="149">
        <v>81.2</v>
      </c>
      <c r="G12" s="150"/>
      <c r="H12" s="149">
        <v>81.2</v>
      </c>
      <c r="I12" s="107"/>
      <c r="J12" s="107"/>
      <c r="K12" s="100"/>
      <c r="L12" s="100"/>
    </row>
    <row r="13" spans="1:12" ht="19.5" customHeight="1">
      <c r="A13" s="218" t="s">
        <v>94</v>
      </c>
      <c r="B13" s="218" t="s">
        <v>102</v>
      </c>
      <c r="C13" s="218" t="s">
        <v>103</v>
      </c>
      <c r="D13" s="218" t="s">
        <v>92</v>
      </c>
      <c r="E13" s="218" t="s">
        <v>104</v>
      </c>
      <c r="F13" s="149">
        <v>2.16</v>
      </c>
      <c r="G13" s="150"/>
      <c r="H13" s="149">
        <v>2.16</v>
      </c>
      <c r="I13" s="107"/>
      <c r="J13" s="107"/>
      <c r="K13" s="100"/>
      <c r="L13" s="224"/>
    </row>
    <row r="14" spans="1:12" ht="19.5" customHeight="1">
      <c r="A14" s="218" t="s">
        <v>94</v>
      </c>
      <c r="B14" s="218" t="s">
        <v>105</v>
      </c>
      <c r="C14" s="218" t="s">
        <v>106</v>
      </c>
      <c r="D14" s="218" t="s">
        <v>92</v>
      </c>
      <c r="E14" s="218" t="s">
        <v>107</v>
      </c>
      <c r="F14" s="149">
        <v>80</v>
      </c>
      <c r="G14" s="150"/>
      <c r="H14" s="149">
        <v>80</v>
      </c>
      <c r="I14" s="107"/>
      <c r="J14" s="107"/>
      <c r="K14" s="100"/>
      <c r="L14" s="100"/>
    </row>
    <row r="15" spans="1:12" ht="19.5" customHeight="1">
      <c r="A15" s="218" t="s">
        <v>94</v>
      </c>
      <c r="B15" s="218" t="s">
        <v>105</v>
      </c>
      <c r="C15" s="218" t="s">
        <v>108</v>
      </c>
      <c r="D15" s="218" t="s">
        <v>92</v>
      </c>
      <c r="E15" s="218" t="s">
        <v>109</v>
      </c>
      <c r="F15" s="150">
        <v>61.28</v>
      </c>
      <c r="G15" s="150">
        <v>61.28</v>
      </c>
      <c r="H15" s="149"/>
      <c r="I15" s="107"/>
      <c r="J15" s="107"/>
      <c r="K15" s="100"/>
      <c r="L15" s="100"/>
    </row>
    <row r="16" spans="1:12" ht="19.5" customHeight="1">
      <c r="A16" s="218" t="s">
        <v>94</v>
      </c>
      <c r="B16" s="218" t="s">
        <v>100</v>
      </c>
      <c r="C16" s="218" t="s">
        <v>100</v>
      </c>
      <c r="D16" s="218" t="s">
        <v>92</v>
      </c>
      <c r="E16" s="218" t="s">
        <v>110</v>
      </c>
      <c r="F16" s="150">
        <v>8.8</v>
      </c>
      <c r="G16" s="150"/>
      <c r="H16" s="150">
        <v>8.8</v>
      </c>
      <c r="I16" s="107"/>
      <c r="J16" s="225"/>
      <c r="K16" s="100"/>
      <c r="L16" s="100"/>
    </row>
    <row r="17" spans="1:12" ht="19.5" customHeight="1">
      <c r="A17" s="218" t="s">
        <v>111</v>
      </c>
      <c r="B17" s="218" t="s">
        <v>106</v>
      </c>
      <c r="C17" s="218" t="s">
        <v>106</v>
      </c>
      <c r="D17" s="218" t="s">
        <v>92</v>
      </c>
      <c r="E17" s="218" t="s">
        <v>112</v>
      </c>
      <c r="F17" s="148">
        <f>SUM(G17,J17,O17,)</f>
        <v>57.14</v>
      </c>
      <c r="G17" s="150">
        <v>57.14</v>
      </c>
      <c r="H17" s="150"/>
      <c r="I17" s="225"/>
      <c r="J17" s="225"/>
      <c r="K17" s="100"/>
      <c r="L17" s="100"/>
    </row>
    <row r="18" spans="1:12" ht="19.5" customHeight="1">
      <c r="A18" s="218" t="s">
        <v>111</v>
      </c>
      <c r="B18" s="218" t="s">
        <v>106</v>
      </c>
      <c r="C18" s="218" t="s">
        <v>113</v>
      </c>
      <c r="D18" s="218" t="s">
        <v>92</v>
      </c>
      <c r="E18" s="218" t="s">
        <v>114</v>
      </c>
      <c r="F18" s="148">
        <f>SUM(G18,J18,O18,)</f>
        <v>22.86</v>
      </c>
      <c r="G18" s="150">
        <v>22.86</v>
      </c>
      <c r="H18" s="150"/>
      <c r="I18" s="225"/>
      <c r="J18" s="225"/>
      <c r="K18" s="100"/>
      <c r="L18" s="100"/>
    </row>
    <row r="19" spans="1:12" ht="19.5" customHeight="1">
      <c r="A19" s="218" t="s">
        <v>115</v>
      </c>
      <c r="B19" s="218" t="s">
        <v>98</v>
      </c>
      <c r="C19" s="218" t="s">
        <v>102</v>
      </c>
      <c r="D19" s="218" t="s">
        <v>92</v>
      </c>
      <c r="E19" s="218" t="s">
        <v>116</v>
      </c>
      <c r="F19" s="148">
        <f>SUM(G19,J19,O19,)</f>
        <v>20</v>
      </c>
      <c r="G19" s="148">
        <v>20</v>
      </c>
      <c r="H19" s="148">
        <f aca="true" t="shared" si="0" ref="G19:J19">SUM(I19,L19,Q19,)</f>
        <v>0</v>
      </c>
      <c r="I19" s="226">
        <f t="shared" si="0"/>
        <v>0</v>
      </c>
      <c r="J19" s="226">
        <f t="shared" si="0"/>
        <v>0</v>
      </c>
      <c r="K19" s="100"/>
      <c r="L19" s="100"/>
    </row>
    <row r="20" spans="1:12" ht="19.5" customHeight="1">
      <c r="A20" s="218" t="s">
        <v>115</v>
      </c>
      <c r="B20" s="218" t="s">
        <v>98</v>
      </c>
      <c r="C20" s="218" t="s">
        <v>105</v>
      </c>
      <c r="D20" s="218" t="s">
        <v>92</v>
      </c>
      <c r="E20" s="218" t="s">
        <v>117</v>
      </c>
      <c r="F20" s="150">
        <v>5.66</v>
      </c>
      <c r="G20" s="150">
        <v>5.66</v>
      </c>
      <c r="H20" s="148">
        <f aca="true" t="shared" si="1" ref="G20:J20">SUM(I20,L20,Q20,)</f>
        <v>0</v>
      </c>
      <c r="I20" s="226">
        <f t="shared" si="1"/>
        <v>0</v>
      </c>
      <c r="J20" s="226">
        <f t="shared" si="1"/>
        <v>0</v>
      </c>
      <c r="K20" s="100"/>
      <c r="L20" s="100"/>
    </row>
    <row r="21" spans="1:12" ht="19.5" customHeight="1">
      <c r="A21" s="218" t="s">
        <v>118</v>
      </c>
      <c r="B21" s="218" t="s">
        <v>102</v>
      </c>
      <c r="C21" s="218" t="s">
        <v>95</v>
      </c>
      <c r="D21" s="218" t="s">
        <v>92</v>
      </c>
      <c r="E21" s="218" t="s">
        <v>119</v>
      </c>
      <c r="F21" s="150">
        <v>40.72</v>
      </c>
      <c r="G21" s="150">
        <v>40.72</v>
      </c>
      <c r="H21" s="148">
        <f aca="true" t="shared" si="2" ref="G21:J21">SUM(I21,L21,Q21,)</f>
        <v>0</v>
      </c>
      <c r="I21" s="226">
        <f t="shared" si="2"/>
        <v>0</v>
      </c>
      <c r="J21" s="226">
        <f t="shared" si="2"/>
        <v>0</v>
      </c>
      <c r="K21" s="100"/>
      <c r="L21" s="100"/>
    </row>
    <row r="22" spans="1:12" ht="19.5" customHeight="1">
      <c r="A22" s="219"/>
      <c r="B22" s="219"/>
      <c r="C22" s="219"/>
      <c r="D22" s="219"/>
      <c r="E22" s="219"/>
      <c r="F22" s="220"/>
      <c r="G22" s="221"/>
      <c r="H22" s="221"/>
      <c r="I22" s="221"/>
      <c r="J22" s="221"/>
      <c r="K22" s="100"/>
      <c r="L22" s="100"/>
    </row>
    <row r="23" spans="1:12" ht="19.5" customHeight="1">
      <c r="A23" s="134"/>
      <c r="B23" s="134"/>
      <c r="C23" s="134"/>
      <c r="D23" s="134"/>
      <c r="E23" s="134"/>
      <c r="F23" s="134"/>
      <c r="G23" s="135"/>
      <c r="H23" s="135"/>
      <c r="I23" s="135"/>
      <c r="J23" s="135"/>
      <c r="K23" s="99"/>
      <c r="L23" s="99"/>
    </row>
    <row r="24" spans="1:12" ht="19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99"/>
      <c r="L24" s="99"/>
    </row>
    <row r="25" spans="1:12" ht="19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99"/>
      <c r="L25" s="99"/>
    </row>
    <row r="26" spans="1:12" ht="19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99"/>
      <c r="L26" s="99"/>
    </row>
    <row r="27" spans="1:12" ht="19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99"/>
      <c r="L27" s="99"/>
    </row>
    <row r="28" spans="1:12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99"/>
      <c r="L28" s="99"/>
    </row>
    <row r="29" spans="1:12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99"/>
      <c r="L29" s="99"/>
    </row>
    <row r="30" spans="1:12" ht="19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99"/>
      <c r="L30" s="99"/>
    </row>
    <row r="31" spans="1:12" ht="19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99"/>
      <c r="L31" s="99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3" sqref="A3"/>
    </sheetView>
  </sheetViews>
  <sheetFormatPr defaultColWidth="9.332031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16384" width="9.16015625" style="0" customWidth="1"/>
  </cols>
  <sheetData>
    <row r="1" spans="1:34" ht="15.75" customHeight="1">
      <c r="A1" s="157"/>
      <c r="B1" s="157"/>
      <c r="C1" s="157"/>
      <c r="D1" s="157"/>
      <c r="E1" s="157"/>
      <c r="F1" s="157"/>
      <c r="G1" s="157"/>
      <c r="H1" s="77" t="s">
        <v>129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</row>
    <row r="2" spans="1:34" ht="20.25" customHeight="1">
      <c r="A2" s="74" t="s">
        <v>130</v>
      </c>
      <c r="B2" s="74"/>
      <c r="C2" s="74"/>
      <c r="D2" s="74"/>
      <c r="E2" s="74"/>
      <c r="F2" s="74"/>
      <c r="G2" s="74"/>
      <c r="H2" s="74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20.25" customHeight="1">
      <c r="A3" s="160" t="s">
        <v>5</v>
      </c>
      <c r="B3" s="161"/>
      <c r="C3" s="102"/>
      <c r="D3" s="102"/>
      <c r="E3" s="102"/>
      <c r="F3" s="102"/>
      <c r="G3" s="102"/>
      <c r="H3" s="77" t="s">
        <v>6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4" spans="1:34" ht="20.25" customHeight="1">
      <c r="A4" s="162" t="s">
        <v>7</v>
      </c>
      <c r="B4" s="163"/>
      <c r="C4" s="162" t="s">
        <v>8</v>
      </c>
      <c r="D4" s="164"/>
      <c r="E4" s="164"/>
      <c r="F4" s="164"/>
      <c r="G4" s="164"/>
      <c r="H4" s="163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</row>
    <row r="5" spans="1:34" ht="34.5" customHeight="1">
      <c r="A5" s="165" t="s">
        <v>9</v>
      </c>
      <c r="B5" s="166" t="s">
        <v>10</v>
      </c>
      <c r="C5" s="165" t="s">
        <v>9</v>
      </c>
      <c r="D5" s="167" t="s">
        <v>63</v>
      </c>
      <c r="E5" s="166" t="s">
        <v>131</v>
      </c>
      <c r="F5" s="168" t="s">
        <v>132</v>
      </c>
      <c r="G5" s="167" t="s">
        <v>133</v>
      </c>
      <c r="H5" s="169" t="s">
        <v>134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</row>
    <row r="6" spans="1:34" ht="20.25" customHeight="1">
      <c r="A6" s="170" t="s">
        <v>135</v>
      </c>
      <c r="B6" s="171">
        <v>934.8986</v>
      </c>
      <c r="C6" s="172" t="s">
        <v>136</v>
      </c>
      <c r="D6" s="173">
        <f>SUM(E6,F6,G6,H6)</f>
        <v>0</v>
      </c>
      <c r="E6" s="173"/>
      <c r="F6" s="173"/>
      <c r="G6" s="173"/>
      <c r="H6" s="173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1:34" ht="20.25" customHeight="1">
      <c r="A7" s="170" t="s">
        <v>137</v>
      </c>
      <c r="B7" s="173">
        <v>935</v>
      </c>
      <c r="C7" s="172" t="s">
        <v>138</v>
      </c>
      <c r="D7" s="174">
        <f aca="true" t="shared" si="0" ref="D7:D35">SUM(E7:H7)</f>
        <v>0</v>
      </c>
      <c r="E7" s="173"/>
      <c r="F7" s="173"/>
      <c r="G7" s="175"/>
      <c r="H7" s="173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ht="20.25" customHeight="1">
      <c r="A8" s="170" t="s">
        <v>139</v>
      </c>
      <c r="B8" s="176"/>
      <c r="C8" s="172" t="s">
        <v>140</v>
      </c>
      <c r="D8" s="174">
        <f t="shared" si="0"/>
        <v>0</v>
      </c>
      <c r="E8" s="176"/>
      <c r="F8" s="176"/>
      <c r="G8" s="175"/>
      <c r="H8" s="17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ht="20.25" customHeight="1">
      <c r="A9" s="170" t="s">
        <v>141</v>
      </c>
      <c r="B9" s="177"/>
      <c r="C9" s="172" t="s">
        <v>142</v>
      </c>
      <c r="D9" s="174">
        <f t="shared" si="0"/>
        <v>0</v>
      </c>
      <c r="E9" s="176"/>
      <c r="F9" s="176"/>
      <c r="G9" s="175"/>
      <c r="H9" s="17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ht="20.25" customHeight="1">
      <c r="A10" s="170" t="s">
        <v>143</v>
      </c>
      <c r="B10" s="178"/>
      <c r="C10" s="172" t="s">
        <v>144</v>
      </c>
      <c r="D10" s="174">
        <f t="shared" si="0"/>
        <v>0</v>
      </c>
      <c r="E10" s="176"/>
      <c r="F10" s="176"/>
      <c r="G10" s="175"/>
      <c r="H10" s="17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ht="20.25" customHeight="1">
      <c r="A11" s="170" t="s">
        <v>137</v>
      </c>
      <c r="B11" s="176"/>
      <c r="C11" s="172" t="s">
        <v>145</v>
      </c>
      <c r="D11" s="174">
        <f t="shared" si="0"/>
        <v>0</v>
      </c>
      <c r="E11" s="176"/>
      <c r="F11" s="176"/>
      <c r="G11" s="175"/>
      <c r="H11" s="17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ht="20.25" customHeight="1">
      <c r="A12" s="170" t="s">
        <v>139</v>
      </c>
      <c r="B12" s="176"/>
      <c r="C12" s="172" t="s">
        <v>146</v>
      </c>
      <c r="D12" s="174">
        <f t="shared" si="0"/>
        <v>0</v>
      </c>
      <c r="E12" s="176"/>
      <c r="F12" s="176"/>
      <c r="G12" s="175"/>
      <c r="H12" s="17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ht="20.25" customHeight="1">
      <c r="A13" s="170" t="s">
        <v>141</v>
      </c>
      <c r="B13" s="176" t="s">
        <v>22</v>
      </c>
      <c r="C13" s="172" t="s">
        <v>147</v>
      </c>
      <c r="D13" s="179">
        <v>788.51</v>
      </c>
      <c r="E13" s="179">
        <v>788.51</v>
      </c>
      <c r="F13" s="176"/>
      <c r="G13" s="175"/>
      <c r="H13" s="17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ht="20.25" customHeight="1">
      <c r="A14" s="170" t="s">
        <v>148</v>
      </c>
      <c r="B14" s="177"/>
      <c r="C14" s="172" t="s">
        <v>149</v>
      </c>
      <c r="D14" s="174">
        <v>80</v>
      </c>
      <c r="E14" s="176">
        <v>80</v>
      </c>
      <c r="F14" s="176"/>
      <c r="G14" s="175"/>
      <c r="H14" s="17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ht="20.25" customHeight="1">
      <c r="A15" s="180"/>
      <c r="B15" s="181"/>
      <c r="C15" s="182" t="s">
        <v>150</v>
      </c>
      <c r="D15" s="174">
        <f t="shared" si="0"/>
        <v>0</v>
      </c>
      <c r="E15" s="176"/>
      <c r="F15" s="176"/>
      <c r="G15" s="175"/>
      <c r="H15" s="17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ht="20.25" customHeight="1">
      <c r="A16" s="180"/>
      <c r="B16" s="177"/>
      <c r="C16" s="182" t="s">
        <v>151</v>
      </c>
      <c r="D16" s="174">
        <f t="shared" si="0"/>
        <v>25.66</v>
      </c>
      <c r="E16" s="179">
        <v>25.66</v>
      </c>
      <c r="F16" s="176"/>
      <c r="G16" s="175"/>
      <c r="H16" s="17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ht="20.25" customHeight="1">
      <c r="A17" s="180"/>
      <c r="B17" s="177"/>
      <c r="C17" s="182" t="s">
        <v>152</v>
      </c>
      <c r="D17" s="174">
        <f t="shared" si="0"/>
        <v>0</v>
      </c>
      <c r="E17" s="176"/>
      <c r="F17" s="176"/>
      <c r="G17" s="175"/>
      <c r="H17" s="17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ht="20.25" customHeight="1">
      <c r="A18" s="180"/>
      <c r="B18" s="177"/>
      <c r="C18" s="182" t="s">
        <v>153</v>
      </c>
      <c r="D18" s="174">
        <f t="shared" si="0"/>
        <v>0</v>
      </c>
      <c r="E18" s="176"/>
      <c r="F18" s="176"/>
      <c r="G18" s="175"/>
      <c r="H18" s="17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ht="20.25" customHeight="1">
      <c r="A19" s="180"/>
      <c r="B19" s="177"/>
      <c r="C19" s="182" t="s">
        <v>154</v>
      </c>
      <c r="D19" s="174">
        <f t="shared" si="0"/>
        <v>0</v>
      </c>
      <c r="E19" s="176"/>
      <c r="F19" s="176"/>
      <c r="G19" s="175"/>
      <c r="H19" s="17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ht="20.25" customHeight="1">
      <c r="A20" s="180"/>
      <c r="B20" s="177"/>
      <c r="C20" s="182" t="s">
        <v>155</v>
      </c>
      <c r="D20" s="174">
        <f t="shared" si="0"/>
        <v>0</v>
      </c>
      <c r="E20" s="176"/>
      <c r="F20" s="176"/>
      <c r="G20" s="175"/>
      <c r="H20" s="17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ht="20.25" customHeight="1">
      <c r="A21" s="180"/>
      <c r="B21" s="177"/>
      <c r="C21" s="182" t="s">
        <v>156</v>
      </c>
      <c r="D21" s="174">
        <f t="shared" si="0"/>
        <v>0</v>
      </c>
      <c r="E21" s="176"/>
      <c r="F21" s="176"/>
      <c r="G21" s="175"/>
      <c r="H21" s="17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ht="20.25" customHeight="1">
      <c r="A22" s="180"/>
      <c r="B22" s="177"/>
      <c r="C22" s="182" t="s">
        <v>157</v>
      </c>
      <c r="D22" s="174">
        <f t="shared" si="0"/>
        <v>0</v>
      </c>
      <c r="E22" s="176"/>
      <c r="F22" s="176"/>
      <c r="G22" s="175"/>
      <c r="H22" s="17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ht="20.25" customHeight="1">
      <c r="A23" s="180"/>
      <c r="B23" s="177"/>
      <c r="C23" s="182" t="s">
        <v>158</v>
      </c>
      <c r="D23" s="174">
        <f t="shared" si="0"/>
        <v>0</v>
      </c>
      <c r="E23" s="176"/>
      <c r="F23" s="176"/>
      <c r="G23" s="175"/>
      <c r="H23" s="17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 ht="20.25" customHeight="1">
      <c r="A24" s="180"/>
      <c r="B24" s="177"/>
      <c r="C24" s="182" t="s">
        <v>159</v>
      </c>
      <c r="D24" s="174">
        <f t="shared" si="0"/>
        <v>0</v>
      </c>
      <c r="E24" s="176"/>
      <c r="F24" s="176"/>
      <c r="G24" s="175"/>
      <c r="H24" s="17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</row>
    <row r="25" spans="1:34" ht="20.25" customHeight="1">
      <c r="A25" s="180"/>
      <c r="B25" s="177"/>
      <c r="C25" s="182" t="s">
        <v>160</v>
      </c>
      <c r="D25" s="174">
        <f t="shared" si="0"/>
        <v>0</v>
      </c>
      <c r="E25" s="176"/>
      <c r="F25" s="176"/>
      <c r="G25" s="175"/>
      <c r="H25" s="17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</row>
    <row r="26" spans="1:34" ht="20.25" customHeight="1">
      <c r="A26" s="183"/>
      <c r="B26" s="177"/>
      <c r="C26" s="182" t="s">
        <v>161</v>
      </c>
      <c r="D26" s="174">
        <f t="shared" si="0"/>
        <v>40.7183</v>
      </c>
      <c r="E26" s="179">
        <v>40.7183</v>
      </c>
      <c r="F26" s="176"/>
      <c r="G26" s="175"/>
      <c r="H26" s="17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</row>
    <row r="27" spans="1:34" ht="20.25" customHeight="1">
      <c r="A27" s="183"/>
      <c r="B27" s="177"/>
      <c r="C27" s="182" t="s">
        <v>162</v>
      </c>
      <c r="D27" s="174">
        <f t="shared" si="0"/>
        <v>0</v>
      </c>
      <c r="E27" s="176"/>
      <c r="F27" s="176"/>
      <c r="G27" s="175"/>
      <c r="H27" s="17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</row>
    <row r="28" spans="1:34" ht="20.25" customHeight="1">
      <c r="A28" s="183"/>
      <c r="B28" s="177"/>
      <c r="C28" s="182" t="s">
        <v>163</v>
      </c>
      <c r="D28" s="174">
        <f t="shared" si="0"/>
        <v>0</v>
      </c>
      <c r="E28" s="176"/>
      <c r="F28" s="176"/>
      <c r="G28" s="175"/>
      <c r="H28" s="17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</row>
    <row r="29" spans="1:34" ht="20.25" customHeight="1">
      <c r="A29" s="183"/>
      <c r="B29" s="177"/>
      <c r="C29" s="182" t="s">
        <v>164</v>
      </c>
      <c r="D29" s="174">
        <f t="shared" si="0"/>
        <v>0</v>
      </c>
      <c r="E29" s="176"/>
      <c r="F29" s="176"/>
      <c r="G29" s="175"/>
      <c r="H29" s="17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</row>
    <row r="30" spans="1:34" ht="20.25" customHeight="1">
      <c r="A30" s="183"/>
      <c r="B30" s="177"/>
      <c r="C30" s="182" t="s">
        <v>165</v>
      </c>
      <c r="D30" s="174">
        <f t="shared" si="0"/>
        <v>0</v>
      </c>
      <c r="E30" s="176"/>
      <c r="F30" s="176"/>
      <c r="G30" s="175"/>
      <c r="H30" s="17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</row>
    <row r="31" spans="1:34" ht="20.25" customHeight="1">
      <c r="A31" s="183"/>
      <c r="B31" s="177"/>
      <c r="C31" s="182" t="s">
        <v>166</v>
      </c>
      <c r="D31" s="174">
        <f t="shared" si="0"/>
        <v>0</v>
      </c>
      <c r="E31" s="176"/>
      <c r="F31" s="176"/>
      <c r="G31" s="175"/>
      <c r="H31" s="17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</row>
    <row r="32" spans="1:34" ht="20.25" customHeight="1">
      <c r="A32" s="183"/>
      <c r="B32" s="177"/>
      <c r="C32" s="182" t="s">
        <v>167</v>
      </c>
      <c r="D32" s="174">
        <f t="shared" si="0"/>
        <v>0</v>
      </c>
      <c r="E32" s="176"/>
      <c r="F32" s="176"/>
      <c r="G32" s="175"/>
      <c r="H32" s="17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</row>
    <row r="33" spans="1:34" ht="20.25" customHeight="1">
      <c r="A33" s="183"/>
      <c r="B33" s="177"/>
      <c r="C33" s="182" t="s">
        <v>168</v>
      </c>
      <c r="D33" s="174">
        <f t="shared" si="0"/>
        <v>0</v>
      </c>
      <c r="E33" s="176"/>
      <c r="F33" s="176"/>
      <c r="G33" s="175"/>
      <c r="H33" s="17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</row>
    <row r="34" spans="1:34" ht="20.25" customHeight="1">
      <c r="A34" s="183"/>
      <c r="B34" s="177"/>
      <c r="C34" s="182" t="s">
        <v>169</v>
      </c>
      <c r="D34" s="174">
        <f t="shared" si="0"/>
        <v>0</v>
      </c>
      <c r="E34" s="176"/>
      <c r="F34" s="176"/>
      <c r="G34" s="175"/>
      <c r="H34" s="17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</row>
    <row r="35" spans="1:34" ht="20.25" customHeight="1">
      <c r="A35" s="183"/>
      <c r="B35" s="177"/>
      <c r="C35" s="182" t="s">
        <v>170</v>
      </c>
      <c r="D35" s="174">
        <f t="shared" si="0"/>
        <v>0</v>
      </c>
      <c r="E35" s="184"/>
      <c r="F35" s="184"/>
      <c r="G35" s="185"/>
      <c r="H35" s="184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</row>
    <row r="36" spans="1:34" ht="20.25" customHeight="1">
      <c r="A36" s="186"/>
      <c r="B36" s="187"/>
      <c r="C36" s="188"/>
      <c r="D36" s="174"/>
      <c r="E36" s="189"/>
      <c r="F36" s="189"/>
      <c r="G36" s="190"/>
      <c r="H36" s="191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</row>
    <row r="37" spans="1:34" ht="20.25" customHeight="1">
      <c r="A37" s="183"/>
      <c r="B37" s="177"/>
      <c r="C37" s="192" t="s">
        <v>171</v>
      </c>
      <c r="D37" s="174">
        <f>SUM(E37:H37)</f>
        <v>0</v>
      </c>
      <c r="E37" s="177"/>
      <c r="F37" s="177"/>
      <c r="G37" s="193"/>
      <c r="H37" s="194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</row>
    <row r="38" spans="1:34" ht="20.25" customHeight="1">
      <c r="A38" s="183"/>
      <c r="B38" s="195"/>
      <c r="C38" s="192"/>
      <c r="D38" s="174"/>
      <c r="E38" s="196"/>
      <c r="F38" s="196"/>
      <c r="G38" s="197"/>
      <c r="H38" s="198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20.25" customHeight="1">
      <c r="A39" s="186" t="s">
        <v>56</v>
      </c>
      <c r="B39" s="199">
        <f>SUM(B6,B10)</f>
        <v>934.8986</v>
      </c>
      <c r="C39" s="188" t="s">
        <v>57</v>
      </c>
      <c r="D39" s="174">
        <f>SUM(E39:H39)</f>
        <v>934.8883</v>
      </c>
      <c r="E39" s="200">
        <f>SUM(E7:E37)</f>
        <v>934.8883</v>
      </c>
      <c r="F39" s="200">
        <f>SUM(F7:F37)</f>
        <v>0</v>
      </c>
      <c r="G39" s="201">
        <f>SUM(G7:G37)</f>
        <v>0</v>
      </c>
      <c r="H39" s="202">
        <f>SUM(H7:H37)</f>
        <v>0</v>
      </c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  <row r="40" spans="1:34" ht="20.25" customHeight="1">
      <c r="A40" s="203"/>
      <c r="B40" s="204"/>
      <c r="C40" s="205"/>
      <c r="D40" s="205"/>
      <c r="E40" s="205"/>
      <c r="F40" s="205"/>
      <c r="G40" s="205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A1">
      <selection activeCell="B3" sqref="B3"/>
    </sheetView>
  </sheetViews>
  <sheetFormatPr defaultColWidth="9.332031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  <col min="36" max="16384" width="9.16015625" style="0" customWidth="1"/>
  </cols>
  <sheetData>
    <row r="1" spans="1:35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3" t="s">
        <v>172</v>
      </c>
    </row>
    <row r="2" spans="1:35" s="145" customFormat="1" ht="19.5" customHeight="1">
      <c r="A2" s="74" t="s">
        <v>173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35" ht="19.5" customHeight="1">
      <c r="A3" s="119" t="s">
        <v>60</v>
      </c>
      <c r="B3" s="75" t="s">
        <v>61</v>
      </c>
      <c r="C3" s="75"/>
      <c r="D3" s="7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73" t="s">
        <v>6</v>
      </c>
    </row>
    <row r="4" spans="1:35" ht="19.5" customHeight="1">
      <c r="A4" s="78" t="s">
        <v>62</v>
      </c>
      <c r="B4" s="78"/>
      <c r="C4" s="78"/>
      <c r="D4" s="78"/>
      <c r="E4" s="81" t="s">
        <v>88</v>
      </c>
      <c r="F4" s="81" t="s">
        <v>174</v>
      </c>
      <c r="G4" s="81"/>
      <c r="H4" s="81"/>
      <c r="I4" s="81"/>
      <c r="J4" s="81"/>
      <c r="K4" s="81"/>
      <c r="L4" s="81"/>
      <c r="M4" s="81"/>
      <c r="N4" s="81"/>
      <c r="O4" s="81"/>
      <c r="P4" s="151" t="s">
        <v>175</v>
      </c>
      <c r="Q4" s="156"/>
      <c r="R4" s="156"/>
      <c r="S4" s="156"/>
      <c r="T4" s="156"/>
      <c r="U4" s="156"/>
      <c r="V4" s="156"/>
      <c r="W4" s="156"/>
      <c r="X4" s="156"/>
      <c r="Y4" s="158"/>
      <c r="Z4" s="159" t="s">
        <v>176</v>
      </c>
      <c r="AA4" s="156"/>
      <c r="AB4" s="156"/>
      <c r="AC4" s="156"/>
      <c r="AD4" s="156"/>
      <c r="AE4" s="156"/>
      <c r="AF4" s="156"/>
      <c r="AG4" s="156"/>
      <c r="AH4" s="156"/>
      <c r="AI4" s="158"/>
    </row>
    <row r="5" spans="1:35" ht="21" customHeight="1">
      <c r="A5" s="78" t="s">
        <v>71</v>
      </c>
      <c r="B5" s="78"/>
      <c r="C5" s="81" t="s">
        <v>72</v>
      </c>
      <c r="D5" s="81" t="s">
        <v>73</v>
      </c>
      <c r="E5" s="81"/>
      <c r="F5" s="81" t="s">
        <v>63</v>
      </c>
      <c r="G5" s="81" t="s">
        <v>177</v>
      </c>
      <c r="H5" s="81"/>
      <c r="I5" s="81"/>
      <c r="J5" s="81" t="s">
        <v>178</v>
      </c>
      <c r="K5" s="81"/>
      <c r="L5" s="81"/>
      <c r="M5" s="81" t="s">
        <v>179</v>
      </c>
      <c r="N5" s="81"/>
      <c r="O5" s="81"/>
      <c r="P5" s="152" t="s">
        <v>63</v>
      </c>
      <c r="Q5" s="81" t="s">
        <v>177</v>
      </c>
      <c r="R5" s="81"/>
      <c r="S5" s="81"/>
      <c r="T5" s="81" t="s">
        <v>178</v>
      </c>
      <c r="U5" s="81"/>
      <c r="V5" s="81"/>
      <c r="W5" s="81" t="s">
        <v>179</v>
      </c>
      <c r="X5" s="81"/>
      <c r="Y5" s="81"/>
      <c r="Z5" s="81" t="s">
        <v>63</v>
      </c>
      <c r="AA5" s="81" t="s">
        <v>177</v>
      </c>
      <c r="AB5" s="81"/>
      <c r="AC5" s="81"/>
      <c r="AD5" s="81" t="s">
        <v>178</v>
      </c>
      <c r="AE5" s="81"/>
      <c r="AF5" s="81"/>
      <c r="AG5" s="81" t="s">
        <v>179</v>
      </c>
      <c r="AH5" s="81"/>
      <c r="AI5" s="81"/>
    </row>
    <row r="6" spans="1:35" ht="30.75" customHeight="1">
      <c r="A6" s="83" t="s">
        <v>83</v>
      </c>
      <c r="B6" s="82" t="s">
        <v>84</v>
      </c>
      <c r="C6" s="81"/>
      <c r="D6" s="81"/>
      <c r="E6" s="81"/>
      <c r="F6" s="81"/>
      <c r="G6" s="81" t="s">
        <v>78</v>
      </c>
      <c r="H6" s="81" t="s">
        <v>122</v>
      </c>
      <c r="I6" s="81" t="s">
        <v>123</v>
      </c>
      <c r="J6" s="81" t="s">
        <v>78</v>
      </c>
      <c r="K6" s="81" t="s">
        <v>122</v>
      </c>
      <c r="L6" s="81" t="s">
        <v>123</v>
      </c>
      <c r="M6" s="81" t="s">
        <v>78</v>
      </c>
      <c r="N6" s="81" t="s">
        <v>122</v>
      </c>
      <c r="O6" s="81" t="s">
        <v>123</v>
      </c>
      <c r="P6" s="152"/>
      <c r="Q6" s="81" t="s">
        <v>78</v>
      </c>
      <c r="R6" s="81" t="s">
        <v>122</v>
      </c>
      <c r="S6" s="81" t="s">
        <v>123</v>
      </c>
      <c r="T6" s="81" t="s">
        <v>78</v>
      </c>
      <c r="U6" s="81" t="s">
        <v>122</v>
      </c>
      <c r="V6" s="81" t="s">
        <v>123</v>
      </c>
      <c r="W6" s="81" t="s">
        <v>78</v>
      </c>
      <c r="X6" s="81" t="s">
        <v>122</v>
      </c>
      <c r="Y6" s="81" t="s">
        <v>123</v>
      </c>
      <c r="Z6" s="81"/>
      <c r="AA6" s="81" t="s">
        <v>78</v>
      </c>
      <c r="AB6" s="81" t="s">
        <v>122</v>
      </c>
      <c r="AC6" s="81" t="s">
        <v>123</v>
      </c>
      <c r="AD6" s="81" t="s">
        <v>78</v>
      </c>
      <c r="AE6" s="81" t="s">
        <v>122</v>
      </c>
      <c r="AF6" s="81" t="s">
        <v>123</v>
      </c>
      <c r="AG6" s="81" t="s">
        <v>78</v>
      </c>
      <c r="AH6" s="81" t="s">
        <v>122</v>
      </c>
      <c r="AI6" s="81" t="s">
        <v>123</v>
      </c>
    </row>
    <row r="7" spans="1:35" ht="31.5" customHeight="1">
      <c r="A7" s="84" t="s">
        <v>180</v>
      </c>
      <c r="B7" s="84" t="s">
        <v>181</v>
      </c>
      <c r="C7" s="84" t="s">
        <v>86</v>
      </c>
      <c r="D7" s="84" t="s">
        <v>182</v>
      </c>
      <c r="E7" s="85">
        <f>SUM(F7,P7,Z7)</f>
        <v>0</v>
      </c>
      <c r="F7" s="85">
        <f>SUM(G7,J7,M7)</f>
        <v>0</v>
      </c>
      <c r="G7" s="85">
        <f>SUM(H7,I7)</f>
        <v>0</v>
      </c>
      <c r="H7" s="85" t="s">
        <v>183</v>
      </c>
      <c r="I7" s="85" t="s">
        <v>184</v>
      </c>
      <c r="J7" s="85">
        <f>SUM(K7,L7)</f>
        <v>0</v>
      </c>
      <c r="K7" s="85" t="s">
        <v>185</v>
      </c>
      <c r="L7" s="85" t="s">
        <v>186</v>
      </c>
      <c r="M7" s="85">
        <f>SUM(N7,O7)</f>
        <v>0</v>
      </c>
      <c r="N7" s="85" t="s">
        <v>22</v>
      </c>
      <c r="O7" s="85" t="s">
        <v>22</v>
      </c>
      <c r="P7" s="153">
        <f>SUM(Q7,T7,W7)</f>
        <v>0</v>
      </c>
      <c r="Q7" s="85">
        <f>SUM(R7,S7)</f>
        <v>0</v>
      </c>
      <c r="R7" s="85" t="s">
        <v>22</v>
      </c>
      <c r="S7" s="85" t="s">
        <v>22</v>
      </c>
      <c r="T7" s="85">
        <f>SUM(U7,V7)</f>
        <v>0</v>
      </c>
      <c r="U7" s="85" t="s">
        <v>22</v>
      </c>
      <c r="V7" s="85" t="s">
        <v>22</v>
      </c>
      <c r="W7" s="85">
        <f>SUM(X7,Y7)</f>
        <v>0</v>
      </c>
      <c r="X7" s="85" t="s">
        <v>22</v>
      </c>
      <c r="Y7" s="85"/>
      <c r="Z7" s="85">
        <f>SUM(AA7,AD7,AG7)</f>
        <v>0</v>
      </c>
      <c r="AA7" s="85">
        <f>SUM(AB7,AC7)</f>
        <v>0</v>
      </c>
      <c r="AB7" s="85" t="s">
        <v>187</v>
      </c>
      <c r="AC7" s="85" t="s">
        <v>188</v>
      </c>
      <c r="AD7" s="85">
        <f>SUM(AE7,AF7)</f>
        <v>0</v>
      </c>
      <c r="AE7" s="85" t="s">
        <v>189</v>
      </c>
      <c r="AF7" s="85" t="s">
        <v>190</v>
      </c>
      <c r="AG7" s="85">
        <f>SUM(AH7,AI7)</f>
        <v>0</v>
      </c>
      <c r="AH7" s="85" t="s">
        <v>22</v>
      </c>
      <c r="AI7" s="85"/>
    </row>
    <row r="8" spans="1:35" ht="19.5" customHeight="1">
      <c r="A8" s="132"/>
      <c r="B8" s="132"/>
      <c r="C8" s="146" t="s">
        <v>22</v>
      </c>
      <c r="D8" s="147" t="s">
        <v>91</v>
      </c>
      <c r="E8" s="148">
        <v>935</v>
      </c>
      <c r="F8" s="148">
        <v>935</v>
      </c>
      <c r="G8" s="148">
        <v>935</v>
      </c>
      <c r="H8" s="149">
        <v>470.77</v>
      </c>
      <c r="I8" s="149">
        <v>464.13</v>
      </c>
      <c r="J8" s="127"/>
      <c r="K8" s="127"/>
      <c r="L8" s="127"/>
      <c r="M8" s="127"/>
      <c r="N8" s="127"/>
      <c r="O8" s="127"/>
      <c r="P8" s="154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5" ht="19.5" customHeight="1">
      <c r="A9" s="132"/>
      <c r="B9" s="132"/>
      <c r="C9" s="146" t="s">
        <v>92</v>
      </c>
      <c r="D9" s="147" t="s">
        <v>93</v>
      </c>
      <c r="E9" s="148">
        <v>935</v>
      </c>
      <c r="F9" s="148">
        <v>935</v>
      </c>
      <c r="G9" s="148">
        <v>935</v>
      </c>
      <c r="H9" s="149">
        <v>470.77</v>
      </c>
      <c r="I9" s="149">
        <v>464.13</v>
      </c>
      <c r="J9" s="127"/>
      <c r="K9" s="127"/>
      <c r="L9" s="127"/>
      <c r="M9" s="127"/>
      <c r="N9" s="127"/>
      <c r="O9" s="127"/>
      <c r="P9" s="154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</row>
    <row r="10" spans="1:35" ht="19.5" customHeight="1">
      <c r="A10" s="146" t="s">
        <v>94</v>
      </c>
      <c r="B10" s="146" t="s">
        <v>95</v>
      </c>
      <c r="C10" s="146" t="s">
        <v>92</v>
      </c>
      <c r="D10" s="147" t="s">
        <v>97</v>
      </c>
      <c r="E10" s="148">
        <f>SUM(F10,I10,N10,)</f>
        <v>263.34000000000003</v>
      </c>
      <c r="F10" s="148">
        <f>SUM(G10,J10,O10,)</f>
        <v>263.1</v>
      </c>
      <c r="G10" s="148">
        <f>SUM(H10,K10,P10,)</f>
        <v>263.1</v>
      </c>
      <c r="H10" s="150">
        <v>263.1</v>
      </c>
      <c r="I10" s="149">
        <v>0.24</v>
      </c>
      <c r="J10" s="127"/>
      <c r="K10" s="127"/>
      <c r="L10" s="127"/>
      <c r="M10" s="127"/>
      <c r="N10" s="127"/>
      <c r="O10" s="127"/>
      <c r="P10" s="154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</row>
    <row r="11" spans="1:35" ht="19.5" customHeight="1">
      <c r="A11" s="146" t="s">
        <v>94</v>
      </c>
      <c r="B11" s="146" t="s">
        <v>95</v>
      </c>
      <c r="C11" s="146" t="s">
        <v>92</v>
      </c>
      <c r="D11" s="147" t="s">
        <v>99</v>
      </c>
      <c r="E11" s="149">
        <v>291.73</v>
      </c>
      <c r="F11" s="149">
        <v>291.73</v>
      </c>
      <c r="G11" s="149">
        <v>291.73</v>
      </c>
      <c r="H11" s="150"/>
      <c r="I11" s="149">
        <v>291.73</v>
      </c>
      <c r="J11" s="127"/>
      <c r="K11" s="127"/>
      <c r="L11" s="127"/>
      <c r="M11" s="127"/>
      <c r="N11" s="127"/>
      <c r="O11" s="127"/>
      <c r="P11" s="154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</row>
    <row r="12" spans="1:35" ht="19.5" customHeight="1">
      <c r="A12" s="146" t="s">
        <v>94</v>
      </c>
      <c r="B12" s="146" t="s">
        <v>95</v>
      </c>
      <c r="C12" s="146" t="s">
        <v>92</v>
      </c>
      <c r="D12" s="147" t="s">
        <v>101</v>
      </c>
      <c r="E12" s="149">
        <v>81.2</v>
      </c>
      <c r="F12" s="149">
        <v>81.2</v>
      </c>
      <c r="G12" s="149">
        <v>81.2</v>
      </c>
      <c r="H12" s="150"/>
      <c r="I12" s="149">
        <v>81.2</v>
      </c>
      <c r="J12" s="127"/>
      <c r="K12" s="127"/>
      <c r="L12" s="127"/>
      <c r="M12" s="127"/>
      <c r="N12" s="127"/>
      <c r="O12" s="127"/>
      <c r="P12" s="154"/>
      <c r="Q12" s="127"/>
      <c r="R12" s="127"/>
      <c r="S12" s="127"/>
      <c r="T12" s="127"/>
      <c r="U12" s="132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</row>
    <row r="13" spans="1:35" ht="19.5" customHeight="1">
      <c r="A13" s="146" t="s">
        <v>94</v>
      </c>
      <c r="B13" s="146" t="s">
        <v>102</v>
      </c>
      <c r="C13" s="146" t="s">
        <v>92</v>
      </c>
      <c r="D13" s="147" t="s">
        <v>104</v>
      </c>
      <c r="E13" s="149">
        <v>2.16</v>
      </c>
      <c r="F13" s="149">
        <v>2.16</v>
      </c>
      <c r="G13" s="149">
        <v>2.16</v>
      </c>
      <c r="H13" s="150"/>
      <c r="I13" s="149">
        <v>2.16</v>
      </c>
      <c r="J13" s="127"/>
      <c r="K13" s="127"/>
      <c r="L13" s="127"/>
      <c r="M13" s="127"/>
      <c r="N13" s="127"/>
      <c r="O13" s="127"/>
      <c r="P13" s="154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5" ht="19.5" customHeight="1">
      <c r="A14" s="146" t="s">
        <v>94</v>
      </c>
      <c r="B14" s="146" t="s">
        <v>105</v>
      </c>
      <c r="C14" s="146" t="s">
        <v>92</v>
      </c>
      <c r="D14" s="147" t="s">
        <v>107</v>
      </c>
      <c r="E14" s="149">
        <v>80</v>
      </c>
      <c r="F14" s="149">
        <v>80</v>
      </c>
      <c r="G14" s="149">
        <v>80</v>
      </c>
      <c r="H14" s="150"/>
      <c r="I14" s="149">
        <v>80</v>
      </c>
      <c r="J14" s="127"/>
      <c r="K14" s="127"/>
      <c r="L14" s="127"/>
      <c r="M14" s="127"/>
      <c r="N14" s="127"/>
      <c r="O14" s="127"/>
      <c r="P14" s="154"/>
      <c r="Q14" s="127"/>
      <c r="R14" s="132"/>
      <c r="S14" s="127"/>
      <c r="T14" s="127"/>
      <c r="U14" s="127"/>
      <c r="V14" s="127"/>
      <c r="W14" s="127"/>
      <c r="X14" s="13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5" ht="19.5" customHeight="1">
      <c r="A15" s="146" t="s">
        <v>94</v>
      </c>
      <c r="B15" s="146" t="s">
        <v>105</v>
      </c>
      <c r="C15" s="146" t="s">
        <v>92</v>
      </c>
      <c r="D15" s="147" t="s">
        <v>109</v>
      </c>
      <c r="E15" s="150">
        <v>61.28</v>
      </c>
      <c r="F15" s="150">
        <v>61.28</v>
      </c>
      <c r="G15" s="150">
        <v>61.28</v>
      </c>
      <c r="H15" s="150">
        <v>61.28</v>
      </c>
      <c r="I15" s="149"/>
      <c r="J15" s="132"/>
      <c r="K15" s="132"/>
      <c r="L15" s="132"/>
      <c r="M15" s="132"/>
      <c r="N15" s="132"/>
      <c r="O15" s="132"/>
      <c r="P15" s="155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35" ht="19.5" customHeight="1">
      <c r="A16" s="146" t="s">
        <v>94</v>
      </c>
      <c r="B16" s="146" t="s">
        <v>100</v>
      </c>
      <c r="C16" s="146" t="s">
        <v>92</v>
      </c>
      <c r="D16" s="147" t="s">
        <v>110</v>
      </c>
      <c r="E16" s="150">
        <v>8.8</v>
      </c>
      <c r="F16" s="150">
        <v>8.8</v>
      </c>
      <c r="G16" s="150">
        <v>8.8</v>
      </c>
      <c r="H16" s="150"/>
      <c r="I16" s="150">
        <v>8.8</v>
      </c>
      <c r="J16" s="132"/>
      <c r="K16" s="132"/>
      <c r="L16" s="132"/>
      <c r="M16" s="132"/>
      <c r="N16" s="132"/>
      <c r="O16" s="132"/>
      <c r="P16" s="155"/>
      <c r="Q16" s="127"/>
      <c r="R16" s="127"/>
      <c r="S16" s="132"/>
      <c r="T16" s="127"/>
      <c r="U16" s="127"/>
      <c r="V16" s="127"/>
      <c r="W16" s="127"/>
      <c r="X16" s="132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</row>
    <row r="17" spans="1:35" ht="19.5" customHeight="1">
      <c r="A17" s="146" t="s">
        <v>111</v>
      </c>
      <c r="B17" s="146" t="s">
        <v>106</v>
      </c>
      <c r="C17" s="146" t="s">
        <v>92</v>
      </c>
      <c r="D17" s="147" t="s">
        <v>112</v>
      </c>
      <c r="E17" s="148">
        <f aca="true" t="shared" si="0" ref="E17:E19">SUM(F17,I17,N17,)</f>
        <v>57.14</v>
      </c>
      <c r="F17" s="148">
        <f aca="true" t="shared" si="1" ref="F17:F19">SUM(G17,J17,O17,)</f>
        <v>57.14</v>
      </c>
      <c r="G17" s="148">
        <f aca="true" t="shared" si="2" ref="G17:G19">SUM(H17,K17,P17,)</f>
        <v>57.14</v>
      </c>
      <c r="H17" s="150">
        <v>57.14</v>
      </c>
      <c r="I17" s="150"/>
      <c r="J17" s="132"/>
      <c r="K17" s="132"/>
      <c r="L17" s="132"/>
      <c r="M17" s="132"/>
      <c r="N17" s="132"/>
      <c r="O17" s="132"/>
      <c r="P17" s="155"/>
      <c r="Q17" s="132"/>
      <c r="R17" s="127"/>
      <c r="S17" s="132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</row>
    <row r="18" spans="1:35" ht="19.5" customHeight="1">
      <c r="A18" s="146" t="s">
        <v>111</v>
      </c>
      <c r="B18" s="146" t="s">
        <v>106</v>
      </c>
      <c r="C18" s="146" t="s">
        <v>92</v>
      </c>
      <c r="D18" s="147" t="s">
        <v>114</v>
      </c>
      <c r="E18" s="148">
        <f t="shared" si="0"/>
        <v>22.86</v>
      </c>
      <c r="F18" s="148">
        <f t="shared" si="1"/>
        <v>22.86</v>
      </c>
      <c r="G18" s="148">
        <f t="shared" si="2"/>
        <v>22.86</v>
      </c>
      <c r="H18" s="150">
        <v>22.86</v>
      </c>
      <c r="I18" s="150"/>
      <c r="J18" s="132"/>
      <c r="K18" s="132"/>
      <c r="L18" s="132"/>
      <c r="M18" s="132"/>
      <c r="N18" s="132"/>
      <c r="O18" s="132"/>
      <c r="P18" s="155"/>
      <c r="Q18" s="132"/>
      <c r="R18" s="127"/>
      <c r="S18" s="127"/>
      <c r="T18" s="127"/>
      <c r="U18" s="132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</row>
    <row r="19" spans="1:35" ht="19.5" customHeight="1">
      <c r="A19" s="146" t="s">
        <v>115</v>
      </c>
      <c r="B19" s="146" t="s">
        <v>98</v>
      </c>
      <c r="C19" s="146" t="s">
        <v>92</v>
      </c>
      <c r="D19" s="147" t="s">
        <v>116</v>
      </c>
      <c r="E19" s="148">
        <f t="shared" si="0"/>
        <v>20</v>
      </c>
      <c r="F19" s="148">
        <f t="shared" si="1"/>
        <v>20</v>
      </c>
      <c r="G19" s="148">
        <f t="shared" si="2"/>
        <v>20</v>
      </c>
      <c r="H19" s="148">
        <v>20</v>
      </c>
      <c r="I19" s="148">
        <f aca="true" t="shared" si="3" ref="I19:I21">SUM(J19,M19,R19,)</f>
        <v>0</v>
      </c>
      <c r="J19" s="132"/>
      <c r="K19" s="132"/>
      <c r="L19" s="132"/>
      <c r="M19" s="132"/>
      <c r="N19" s="132"/>
      <c r="O19" s="132"/>
      <c r="P19" s="155"/>
      <c r="Q19" s="132"/>
      <c r="R19" s="127"/>
      <c r="S19" s="127"/>
      <c r="T19" s="132"/>
      <c r="U19" s="132"/>
      <c r="V19" s="132"/>
      <c r="W19" s="127"/>
      <c r="X19" s="127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</row>
    <row r="20" spans="1:35" ht="19.5" customHeight="1">
      <c r="A20" s="146" t="s">
        <v>115</v>
      </c>
      <c r="B20" s="146" t="s">
        <v>98</v>
      </c>
      <c r="C20" s="146" t="s">
        <v>92</v>
      </c>
      <c r="D20" s="147" t="s">
        <v>117</v>
      </c>
      <c r="E20" s="150">
        <v>5.66</v>
      </c>
      <c r="F20" s="150">
        <v>5.66</v>
      </c>
      <c r="G20" s="150">
        <v>5.66</v>
      </c>
      <c r="H20" s="150">
        <v>5.66</v>
      </c>
      <c r="I20" s="148">
        <f t="shared" si="3"/>
        <v>0</v>
      </c>
      <c r="J20" s="132"/>
      <c r="K20" s="132"/>
      <c r="L20" s="132"/>
      <c r="M20" s="132"/>
      <c r="N20" s="132"/>
      <c r="O20" s="132"/>
      <c r="P20" s="155"/>
      <c r="Q20" s="132"/>
      <c r="R20" s="132"/>
      <c r="S20" s="127"/>
      <c r="T20" s="132"/>
      <c r="U20" s="132"/>
      <c r="V20" s="132"/>
      <c r="W20" s="132"/>
      <c r="X20" s="127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</row>
    <row r="21" spans="1:35" ht="19.5" customHeight="1">
      <c r="A21" s="146" t="s">
        <v>118</v>
      </c>
      <c r="B21" s="146" t="s">
        <v>102</v>
      </c>
      <c r="C21" s="146" t="s">
        <v>92</v>
      </c>
      <c r="D21" s="147" t="s">
        <v>119</v>
      </c>
      <c r="E21" s="150">
        <v>40.72</v>
      </c>
      <c r="F21" s="150">
        <v>40.72</v>
      </c>
      <c r="G21" s="150">
        <v>40.72</v>
      </c>
      <c r="H21" s="150">
        <v>40.72</v>
      </c>
      <c r="I21" s="148">
        <f t="shared" si="3"/>
        <v>0</v>
      </c>
      <c r="J21" s="132"/>
      <c r="K21" s="132"/>
      <c r="L21" s="132"/>
      <c r="M21" s="132"/>
      <c r="N21" s="132"/>
      <c r="O21" s="132"/>
      <c r="P21" s="155"/>
      <c r="Q21" s="132"/>
      <c r="R21" s="132"/>
      <c r="S21" s="127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</row>
    <row r="22" spans="1:35" ht="19.5" customHeight="1">
      <c r="A22" s="98"/>
      <c r="B22" s="98"/>
      <c r="C22" s="98"/>
      <c r="D22" s="98"/>
      <c r="E22" s="9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96"/>
      <c r="R22" s="100"/>
      <c r="S22" s="100"/>
      <c r="T22" s="100"/>
      <c r="U22" s="100"/>
      <c r="V22" s="96"/>
      <c r="W22" s="96"/>
      <c r="X22" s="96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</row>
    <row r="23" spans="1:35" ht="19.5" customHeight="1">
      <c r="A23" s="134"/>
      <c r="B23" s="134"/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4"/>
      <c r="R23" s="135"/>
      <c r="S23" s="135"/>
      <c r="T23" s="135"/>
      <c r="U23" s="141"/>
      <c r="V23" s="157"/>
      <c r="W23" s="134"/>
      <c r="X23" s="134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</row>
    <row r="24" spans="1:35" ht="19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4"/>
      <c r="R24" s="135"/>
      <c r="S24" s="135"/>
      <c r="T24" s="135"/>
      <c r="U24" s="135"/>
      <c r="V24" s="134"/>
      <c r="W24" s="134"/>
      <c r="X24" s="134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</row>
    <row r="25" spans="1:35" ht="19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4"/>
      <c r="R25" s="135"/>
      <c r="S25" s="135"/>
      <c r="T25" s="135"/>
      <c r="U25" s="135"/>
      <c r="V25" s="134"/>
      <c r="W25" s="134"/>
      <c r="X25" s="134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</row>
    <row r="26" spans="1:35" ht="19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4"/>
      <c r="R26" s="135"/>
      <c r="S26" s="135"/>
      <c r="T26" s="135"/>
      <c r="U26" s="135"/>
      <c r="V26" s="134"/>
      <c r="W26" s="134"/>
      <c r="X26" s="13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</row>
    <row r="27" spans="1:35" ht="19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4"/>
      <c r="R27" s="135"/>
      <c r="S27" s="135"/>
      <c r="T27" s="135"/>
      <c r="U27" s="135"/>
      <c r="V27" s="134"/>
      <c r="W27" s="134"/>
      <c r="X27" s="13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</row>
    <row r="28" spans="1:35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4"/>
      <c r="R28" s="135"/>
      <c r="S28" s="135"/>
      <c r="T28" s="135"/>
      <c r="U28" s="135"/>
      <c r="V28" s="134"/>
      <c r="W28" s="134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</row>
    <row r="29" spans="1:35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4"/>
      <c r="R29" s="135"/>
      <c r="S29" s="135"/>
      <c r="T29" s="135"/>
      <c r="U29" s="135"/>
      <c r="V29" s="134"/>
      <c r="W29" s="134"/>
      <c r="X29" s="134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</row>
    <row r="30" spans="1:35" ht="19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4"/>
      <c r="R30" s="135"/>
      <c r="S30" s="135"/>
      <c r="T30" s="135"/>
      <c r="U30" s="135"/>
      <c r="V30" s="134"/>
      <c r="W30" s="134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</row>
    <row r="31" spans="1:35" ht="19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4"/>
      <c r="R31" s="135"/>
      <c r="S31" s="135"/>
      <c r="T31" s="135"/>
      <c r="U31" s="135"/>
      <c r="V31" s="134"/>
      <c r="W31" s="134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</row>
    <row r="32" spans="1:35" ht="19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4"/>
      <c r="R32" s="135"/>
      <c r="S32" s="135"/>
      <c r="T32" s="135"/>
      <c r="U32" s="135"/>
      <c r="V32" s="134"/>
      <c r="W32" s="134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</row>
    <row r="33" spans="1:35" ht="19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4"/>
      <c r="R33" s="135"/>
      <c r="S33" s="135"/>
      <c r="T33" s="135"/>
      <c r="U33" s="135"/>
      <c r="V33" s="134"/>
      <c r="W33" s="134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</row>
    <row r="34" spans="1:35" ht="19.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4"/>
      <c r="R34" s="135"/>
      <c r="S34" s="135"/>
      <c r="T34" s="135"/>
      <c r="U34" s="135"/>
      <c r="V34" s="134"/>
      <c r="W34" s="134"/>
      <c r="X34" s="134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</row>
    <row r="35" spans="1:35" ht="19.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4"/>
      <c r="R35" s="135"/>
      <c r="S35" s="135"/>
      <c r="T35" s="135"/>
      <c r="U35" s="135"/>
      <c r="V35" s="134"/>
      <c r="W35" s="134"/>
      <c r="X35" s="134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C3" sqref="C3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134"/>
      <c r="AI1" s="134"/>
      <c r="DH1" s="143" t="s">
        <v>191</v>
      </c>
    </row>
    <row r="2" spans="1:112" ht="19.5" customHeight="1">
      <c r="A2" s="74" t="s">
        <v>192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</row>
    <row r="3" spans="1:113" ht="19.5" customHeight="1">
      <c r="A3" s="119" t="s">
        <v>60</v>
      </c>
      <c r="B3" s="75"/>
      <c r="C3" s="75" t="s">
        <v>61</v>
      </c>
      <c r="D3" s="75"/>
      <c r="E3" s="7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77" t="s">
        <v>6</v>
      </c>
      <c r="DI3" s="96"/>
    </row>
    <row r="4" spans="1:113" ht="19.5" customHeight="1">
      <c r="A4" s="78" t="s">
        <v>62</v>
      </c>
      <c r="B4" s="78"/>
      <c r="C4" s="78"/>
      <c r="D4" s="78"/>
      <c r="E4" s="78"/>
      <c r="F4" s="81" t="s">
        <v>63</v>
      </c>
      <c r="G4" s="131" t="s">
        <v>193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 t="s">
        <v>194</v>
      </c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42" t="s">
        <v>195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196</v>
      </c>
      <c r="BJ4" s="142"/>
      <c r="BK4" s="142"/>
      <c r="BL4" s="142"/>
      <c r="BM4" s="142"/>
      <c r="BN4" s="142" t="s">
        <v>197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198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199</v>
      </c>
      <c r="CS4" s="142"/>
      <c r="CT4" s="142"/>
      <c r="CU4" s="142" t="s">
        <v>200</v>
      </c>
      <c r="CV4" s="142"/>
      <c r="CW4" s="142"/>
      <c r="CX4" s="142"/>
      <c r="CY4" s="142"/>
      <c r="CZ4" s="142"/>
      <c r="DA4" s="142" t="s">
        <v>201</v>
      </c>
      <c r="DB4" s="142"/>
      <c r="DC4" s="142"/>
      <c r="DD4" s="142" t="s">
        <v>202</v>
      </c>
      <c r="DE4" s="142"/>
      <c r="DF4" s="142"/>
      <c r="DG4" s="142"/>
      <c r="DH4" s="142"/>
      <c r="DI4" s="96"/>
    </row>
    <row r="5" spans="1:113" ht="19.5" customHeight="1">
      <c r="A5" s="78" t="s">
        <v>71</v>
      </c>
      <c r="B5" s="78"/>
      <c r="C5" s="78"/>
      <c r="D5" s="81" t="s">
        <v>72</v>
      </c>
      <c r="E5" s="81" t="s">
        <v>73</v>
      </c>
      <c r="F5" s="81"/>
      <c r="G5" s="81" t="s">
        <v>78</v>
      </c>
      <c r="H5" s="81" t="s">
        <v>203</v>
      </c>
      <c r="I5" s="81" t="s">
        <v>204</v>
      </c>
      <c r="J5" s="81" t="s">
        <v>205</v>
      </c>
      <c r="K5" s="81" t="s">
        <v>206</v>
      </c>
      <c r="L5" s="81" t="s">
        <v>207</v>
      </c>
      <c r="M5" s="81" t="s">
        <v>208</v>
      </c>
      <c r="N5" s="81" t="s">
        <v>209</v>
      </c>
      <c r="O5" s="81" t="s">
        <v>210</v>
      </c>
      <c r="P5" s="81" t="s">
        <v>211</v>
      </c>
      <c r="Q5" s="81" t="s">
        <v>212</v>
      </c>
      <c r="R5" s="81" t="s">
        <v>213</v>
      </c>
      <c r="S5" s="81" t="s">
        <v>214</v>
      </c>
      <c r="T5" s="81" t="s">
        <v>215</v>
      </c>
      <c r="U5" s="81" t="s">
        <v>78</v>
      </c>
      <c r="V5" s="81" t="s">
        <v>216</v>
      </c>
      <c r="W5" s="81" t="s">
        <v>217</v>
      </c>
      <c r="X5" s="81" t="s">
        <v>218</v>
      </c>
      <c r="Y5" s="81" t="s">
        <v>219</v>
      </c>
      <c r="Z5" s="81" t="s">
        <v>220</v>
      </c>
      <c r="AA5" s="81" t="s">
        <v>221</v>
      </c>
      <c r="AB5" s="81" t="s">
        <v>222</v>
      </c>
      <c r="AC5" s="81" t="s">
        <v>223</v>
      </c>
      <c r="AD5" s="81" t="s">
        <v>224</v>
      </c>
      <c r="AE5" s="81" t="s">
        <v>225</v>
      </c>
      <c r="AF5" s="81" t="s">
        <v>226</v>
      </c>
      <c r="AG5" s="81" t="s">
        <v>227</v>
      </c>
      <c r="AH5" s="81" t="s">
        <v>228</v>
      </c>
      <c r="AI5" s="81" t="s">
        <v>229</v>
      </c>
      <c r="AJ5" s="81" t="s">
        <v>230</v>
      </c>
      <c r="AK5" s="81" t="s">
        <v>231</v>
      </c>
      <c r="AL5" s="81" t="s">
        <v>232</v>
      </c>
      <c r="AM5" s="81" t="s">
        <v>233</v>
      </c>
      <c r="AN5" s="81" t="s">
        <v>234</v>
      </c>
      <c r="AO5" s="81" t="s">
        <v>235</v>
      </c>
      <c r="AP5" s="81" t="s">
        <v>236</v>
      </c>
      <c r="AQ5" s="81" t="s">
        <v>237</v>
      </c>
      <c r="AR5" s="81" t="s">
        <v>238</v>
      </c>
      <c r="AS5" s="81" t="s">
        <v>239</v>
      </c>
      <c r="AT5" s="81" t="s">
        <v>240</v>
      </c>
      <c r="AU5" s="81" t="s">
        <v>241</v>
      </c>
      <c r="AV5" s="81" t="s">
        <v>242</v>
      </c>
      <c r="AW5" s="81" t="s">
        <v>78</v>
      </c>
      <c r="AX5" s="81" t="s">
        <v>243</v>
      </c>
      <c r="AY5" s="81" t="s">
        <v>244</v>
      </c>
      <c r="AZ5" s="81" t="s">
        <v>245</v>
      </c>
      <c r="BA5" s="81" t="s">
        <v>246</v>
      </c>
      <c r="BB5" s="81" t="s">
        <v>247</v>
      </c>
      <c r="BC5" s="81" t="s">
        <v>248</v>
      </c>
      <c r="BD5" s="81" t="s">
        <v>214</v>
      </c>
      <c r="BE5" s="81" t="s">
        <v>249</v>
      </c>
      <c r="BF5" s="81" t="s">
        <v>250</v>
      </c>
      <c r="BG5" s="81" t="s">
        <v>251</v>
      </c>
      <c r="BH5" s="81" t="s">
        <v>252</v>
      </c>
      <c r="BI5" s="81" t="s">
        <v>78</v>
      </c>
      <c r="BJ5" s="81" t="s">
        <v>253</v>
      </c>
      <c r="BK5" s="81" t="s">
        <v>254</v>
      </c>
      <c r="BL5" s="81" t="s">
        <v>255</v>
      </c>
      <c r="BM5" s="81" t="s">
        <v>256</v>
      </c>
      <c r="BN5" s="81" t="s">
        <v>78</v>
      </c>
      <c r="BO5" s="81" t="s">
        <v>257</v>
      </c>
      <c r="BP5" s="81" t="s">
        <v>258</v>
      </c>
      <c r="BQ5" s="81" t="s">
        <v>259</v>
      </c>
      <c r="BR5" s="81" t="s">
        <v>260</v>
      </c>
      <c r="BS5" s="81" t="s">
        <v>261</v>
      </c>
      <c r="BT5" s="81" t="s">
        <v>262</v>
      </c>
      <c r="BU5" s="81" t="s">
        <v>263</v>
      </c>
      <c r="BV5" s="81" t="s">
        <v>264</v>
      </c>
      <c r="BW5" s="81" t="s">
        <v>265</v>
      </c>
      <c r="BX5" s="81" t="s">
        <v>266</v>
      </c>
      <c r="BY5" s="81" t="s">
        <v>267</v>
      </c>
      <c r="BZ5" s="81" t="s">
        <v>268</v>
      </c>
      <c r="CA5" s="81" t="s">
        <v>78</v>
      </c>
      <c r="CB5" s="81" t="s">
        <v>257</v>
      </c>
      <c r="CC5" s="81" t="s">
        <v>258</v>
      </c>
      <c r="CD5" s="81" t="s">
        <v>259</v>
      </c>
      <c r="CE5" s="81" t="s">
        <v>260</v>
      </c>
      <c r="CF5" s="81" t="s">
        <v>261</v>
      </c>
      <c r="CG5" s="81" t="s">
        <v>262</v>
      </c>
      <c r="CH5" s="81" t="s">
        <v>263</v>
      </c>
      <c r="CI5" s="81" t="s">
        <v>269</v>
      </c>
      <c r="CJ5" s="81" t="s">
        <v>270</v>
      </c>
      <c r="CK5" s="81" t="s">
        <v>271</v>
      </c>
      <c r="CL5" s="81" t="s">
        <v>272</v>
      </c>
      <c r="CM5" s="81" t="s">
        <v>264</v>
      </c>
      <c r="CN5" s="81" t="s">
        <v>265</v>
      </c>
      <c r="CO5" s="81" t="s">
        <v>273</v>
      </c>
      <c r="CP5" s="81" t="s">
        <v>267</v>
      </c>
      <c r="CQ5" s="81" t="s">
        <v>198</v>
      </c>
      <c r="CR5" s="81" t="s">
        <v>78</v>
      </c>
      <c r="CS5" s="81" t="s">
        <v>274</v>
      </c>
      <c r="CT5" s="81" t="s">
        <v>275</v>
      </c>
      <c r="CU5" s="81" t="s">
        <v>78</v>
      </c>
      <c r="CV5" s="81" t="s">
        <v>274</v>
      </c>
      <c r="CW5" s="81" t="s">
        <v>276</v>
      </c>
      <c r="CX5" s="81" t="s">
        <v>277</v>
      </c>
      <c r="CY5" s="81" t="s">
        <v>278</v>
      </c>
      <c r="CZ5" s="81" t="s">
        <v>275</v>
      </c>
      <c r="DA5" s="81" t="s">
        <v>78</v>
      </c>
      <c r="DB5" s="81" t="s">
        <v>201</v>
      </c>
      <c r="DC5" s="81" t="s">
        <v>279</v>
      </c>
      <c r="DD5" s="81" t="s">
        <v>78</v>
      </c>
      <c r="DE5" s="81" t="s">
        <v>280</v>
      </c>
      <c r="DF5" s="81" t="s">
        <v>281</v>
      </c>
      <c r="DG5" s="81" t="s">
        <v>282</v>
      </c>
      <c r="DH5" s="81" t="s">
        <v>202</v>
      </c>
      <c r="DI5" s="96"/>
    </row>
    <row r="6" spans="1:113" ht="30.75" customHeight="1">
      <c r="A6" s="83" t="s">
        <v>83</v>
      </c>
      <c r="B6" s="82" t="s">
        <v>84</v>
      </c>
      <c r="C6" s="83" t="s">
        <v>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 t="s">
        <v>283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96"/>
    </row>
    <row r="7" spans="1:113" ht="25.5" customHeight="1">
      <c r="A7" s="84" t="s">
        <v>83</v>
      </c>
      <c r="B7" s="84" t="s">
        <v>84</v>
      </c>
      <c r="C7" s="84" t="s">
        <v>85</v>
      </c>
      <c r="D7" s="84" t="s">
        <v>86</v>
      </c>
      <c r="E7" s="84" t="s">
        <v>87</v>
      </c>
      <c r="F7" s="85">
        <f>SUM(G7,U7,AW7,BI7,BN7,CA7,CR7,CU7,DA7,DD7)</f>
        <v>0</v>
      </c>
      <c r="G7" s="85" t="s">
        <v>284</v>
      </c>
      <c r="H7" s="85" t="s">
        <v>285</v>
      </c>
      <c r="I7" s="85" t="s">
        <v>286</v>
      </c>
      <c r="J7" s="85" t="s">
        <v>287</v>
      </c>
      <c r="K7" s="85" t="s">
        <v>288</v>
      </c>
      <c r="L7" s="85" t="s">
        <v>289</v>
      </c>
      <c r="M7" s="85" t="s">
        <v>290</v>
      </c>
      <c r="N7" s="85" t="s">
        <v>291</v>
      </c>
      <c r="O7" s="85" t="s">
        <v>292</v>
      </c>
      <c r="P7" s="85" t="s">
        <v>293</v>
      </c>
      <c r="Q7" s="85" t="s">
        <v>294</v>
      </c>
      <c r="R7" s="85" t="s">
        <v>295</v>
      </c>
      <c r="S7" s="85" t="s">
        <v>296</v>
      </c>
      <c r="T7" s="85" t="s">
        <v>297</v>
      </c>
      <c r="U7" s="85" t="s">
        <v>298</v>
      </c>
      <c r="V7" s="85" t="s">
        <v>299</v>
      </c>
      <c r="W7" s="85" t="s">
        <v>300</v>
      </c>
      <c r="X7" s="85" t="s">
        <v>301</v>
      </c>
      <c r="Y7" s="85" t="s">
        <v>302</v>
      </c>
      <c r="Z7" s="85" t="s">
        <v>303</v>
      </c>
      <c r="AA7" s="85" t="s">
        <v>304</v>
      </c>
      <c r="AB7" s="85" t="s">
        <v>305</v>
      </c>
      <c r="AC7" s="85" t="s">
        <v>306</v>
      </c>
      <c r="AD7" s="85" t="s">
        <v>307</v>
      </c>
      <c r="AE7" s="85" t="s">
        <v>308</v>
      </c>
      <c r="AF7" s="85" t="s">
        <v>309</v>
      </c>
      <c r="AG7" s="85" t="s">
        <v>310</v>
      </c>
      <c r="AH7" s="85" t="s">
        <v>311</v>
      </c>
      <c r="AI7" s="85" t="s">
        <v>312</v>
      </c>
      <c r="AJ7" s="85" t="s">
        <v>313</v>
      </c>
      <c r="AK7" s="85" t="s">
        <v>314</v>
      </c>
      <c r="AL7" s="85" t="s">
        <v>315</v>
      </c>
      <c r="AM7" s="85" t="s">
        <v>283</v>
      </c>
      <c r="AN7" s="85" t="s">
        <v>316</v>
      </c>
      <c r="AO7" s="85" t="s">
        <v>317</v>
      </c>
      <c r="AP7" s="85" t="s">
        <v>318</v>
      </c>
      <c r="AQ7" s="85" t="s">
        <v>319</v>
      </c>
      <c r="AR7" s="85" t="s">
        <v>320</v>
      </c>
      <c r="AS7" s="85" t="s">
        <v>321</v>
      </c>
      <c r="AT7" s="85" t="s">
        <v>322</v>
      </c>
      <c r="AU7" s="85" t="s">
        <v>323</v>
      </c>
      <c r="AV7" s="85" t="s">
        <v>324</v>
      </c>
      <c r="AW7" s="85" t="s">
        <v>325</v>
      </c>
      <c r="AX7" s="85" t="s">
        <v>326</v>
      </c>
      <c r="AY7" s="85" t="s">
        <v>327</v>
      </c>
      <c r="AZ7" s="85" t="s">
        <v>328</v>
      </c>
      <c r="BA7" s="85" t="s">
        <v>329</v>
      </c>
      <c r="BB7" s="85" t="s">
        <v>330</v>
      </c>
      <c r="BC7" s="85" t="s">
        <v>331</v>
      </c>
      <c r="BD7" s="85" t="s">
        <v>332</v>
      </c>
      <c r="BE7" s="85" t="s">
        <v>333</v>
      </c>
      <c r="BF7" s="85" t="s">
        <v>334</v>
      </c>
      <c r="BG7" s="85" t="s">
        <v>335</v>
      </c>
      <c r="BH7" s="85" t="s">
        <v>336</v>
      </c>
      <c r="BI7" s="85" t="s">
        <v>337</v>
      </c>
      <c r="BJ7" s="85" t="s">
        <v>338</v>
      </c>
      <c r="BK7" s="85" t="s">
        <v>339</v>
      </c>
      <c r="BL7" s="85" t="s">
        <v>340</v>
      </c>
      <c r="BM7" s="85" t="s">
        <v>341</v>
      </c>
      <c r="BN7" s="85" t="s">
        <v>342</v>
      </c>
      <c r="BO7" s="85" t="s">
        <v>343</v>
      </c>
      <c r="BP7" s="85" t="s">
        <v>344</v>
      </c>
      <c r="BQ7" s="85" t="s">
        <v>345</v>
      </c>
      <c r="BR7" s="85" t="s">
        <v>346</v>
      </c>
      <c r="BS7" s="85" t="s">
        <v>347</v>
      </c>
      <c r="BT7" s="85" t="s">
        <v>348</v>
      </c>
      <c r="BU7" s="85" t="s">
        <v>349</v>
      </c>
      <c r="BV7" s="85" t="s">
        <v>350</v>
      </c>
      <c r="BW7" s="85" t="s">
        <v>351</v>
      </c>
      <c r="BX7" s="85" t="s">
        <v>352</v>
      </c>
      <c r="BY7" s="85" t="s">
        <v>353</v>
      </c>
      <c r="BZ7" s="85" t="s">
        <v>354</v>
      </c>
      <c r="CA7" s="85" t="s">
        <v>355</v>
      </c>
      <c r="CB7" s="85" t="s">
        <v>356</v>
      </c>
      <c r="CC7" s="85" t="s">
        <v>357</v>
      </c>
      <c r="CD7" s="85" t="s">
        <v>358</v>
      </c>
      <c r="CE7" s="85" t="s">
        <v>359</v>
      </c>
      <c r="CF7" s="85" t="s">
        <v>360</v>
      </c>
      <c r="CG7" s="85" t="s">
        <v>361</v>
      </c>
      <c r="CH7" s="85" t="s">
        <v>362</v>
      </c>
      <c r="CI7" s="85" t="s">
        <v>363</v>
      </c>
      <c r="CJ7" s="85" t="s">
        <v>364</v>
      </c>
      <c r="CK7" s="85" t="s">
        <v>365</v>
      </c>
      <c r="CL7" s="85" t="s">
        <v>366</v>
      </c>
      <c r="CM7" s="85" t="s">
        <v>367</v>
      </c>
      <c r="CN7" s="85" t="s">
        <v>368</v>
      </c>
      <c r="CO7" s="85" t="s">
        <v>369</v>
      </c>
      <c r="CP7" s="85" t="s">
        <v>370</v>
      </c>
      <c r="CQ7" s="85" t="s">
        <v>371</v>
      </c>
      <c r="CR7" s="85" t="s">
        <v>372</v>
      </c>
      <c r="CS7" s="85" t="s">
        <v>373</v>
      </c>
      <c r="CT7" s="85" t="s">
        <v>374</v>
      </c>
      <c r="CU7" s="85" t="s">
        <v>375</v>
      </c>
      <c r="CV7" s="85" t="s">
        <v>376</v>
      </c>
      <c r="CW7" s="85" t="s">
        <v>377</v>
      </c>
      <c r="CX7" s="85" t="s">
        <v>378</v>
      </c>
      <c r="CY7" s="85" t="s">
        <v>379</v>
      </c>
      <c r="CZ7" s="85" t="s">
        <v>380</v>
      </c>
      <c r="DA7" s="85" t="s">
        <v>381</v>
      </c>
      <c r="DB7" s="85" t="s">
        <v>382</v>
      </c>
      <c r="DC7" s="85" t="s">
        <v>383</v>
      </c>
      <c r="DD7" s="85" t="s">
        <v>384</v>
      </c>
      <c r="DE7" s="85" t="s">
        <v>385</v>
      </c>
      <c r="DF7" s="85" t="s">
        <v>386</v>
      </c>
      <c r="DG7" s="85" t="s">
        <v>387</v>
      </c>
      <c r="DH7" s="85" t="s">
        <v>388</v>
      </c>
      <c r="DI7" s="144"/>
    </row>
    <row r="8" spans="1:113" ht="19.5" customHeight="1">
      <c r="A8" s="125" t="s">
        <v>22</v>
      </c>
      <c r="B8" s="125" t="s">
        <v>22</v>
      </c>
      <c r="C8" s="125" t="s">
        <v>22</v>
      </c>
      <c r="D8" s="125" t="s">
        <v>22</v>
      </c>
      <c r="E8" s="126" t="s">
        <v>91</v>
      </c>
      <c r="F8" s="127">
        <v>470.77</v>
      </c>
      <c r="G8" s="127">
        <v>438</v>
      </c>
      <c r="H8" s="127">
        <v>94.96</v>
      </c>
      <c r="I8" s="127">
        <v>143.16</v>
      </c>
      <c r="J8" s="127">
        <v>4.87</v>
      </c>
      <c r="K8" s="127"/>
      <c r="L8" s="127">
        <v>42.73</v>
      </c>
      <c r="M8" s="127">
        <v>57.14</v>
      </c>
      <c r="N8" s="127">
        <v>22.86</v>
      </c>
      <c r="O8" s="127">
        <v>20</v>
      </c>
      <c r="P8" s="127">
        <v>5.66</v>
      </c>
      <c r="Q8" s="127">
        <v>5.89</v>
      </c>
      <c r="R8" s="127">
        <v>40.72</v>
      </c>
      <c r="S8" s="127"/>
      <c r="T8" s="127"/>
      <c r="U8" s="127">
        <f>V8+Y8+Z8+AA8+AE8+AG8+AJ8+AK8+AQ8+AS8</f>
        <v>30.019999999999996</v>
      </c>
      <c r="V8" s="127">
        <v>6.1</v>
      </c>
      <c r="W8" s="127"/>
      <c r="X8" s="127"/>
      <c r="Y8" s="127">
        <v>0.1</v>
      </c>
      <c r="Z8" s="127">
        <v>0.1</v>
      </c>
      <c r="AA8" s="127">
        <v>3</v>
      </c>
      <c r="AB8" s="127"/>
      <c r="AC8" s="140"/>
      <c r="AD8" s="127"/>
      <c r="AE8" s="127">
        <v>9</v>
      </c>
      <c r="AF8" s="127"/>
      <c r="AG8" s="127">
        <v>1.3</v>
      </c>
      <c r="AH8" s="127"/>
      <c r="AI8" s="127"/>
      <c r="AJ8" s="127">
        <v>0.3</v>
      </c>
      <c r="AK8" s="127">
        <v>0.4</v>
      </c>
      <c r="AL8" s="132"/>
      <c r="AM8" s="127"/>
      <c r="AN8" s="127"/>
      <c r="AO8" s="127"/>
      <c r="AP8" s="127"/>
      <c r="AQ8" s="127">
        <v>5.72</v>
      </c>
      <c r="AR8" s="127"/>
      <c r="AS8" s="127">
        <v>4</v>
      </c>
      <c r="AT8" s="127"/>
      <c r="AU8" s="127"/>
      <c r="AV8" s="127"/>
      <c r="AW8" s="132">
        <v>2.75</v>
      </c>
      <c r="AX8" s="127"/>
      <c r="AY8" s="127"/>
      <c r="AZ8" s="127"/>
      <c r="BA8" s="127"/>
      <c r="BB8" s="127">
        <v>2.7</v>
      </c>
      <c r="BC8" s="127"/>
      <c r="BD8" s="127"/>
      <c r="BE8" s="132"/>
      <c r="BF8" s="127">
        <v>0.05</v>
      </c>
      <c r="BG8" s="132"/>
      <c r="BH8" s="127"/>
      <c r="BI8" s="132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32"/>
      <c r="BU8" s="127"/>
      <c r="BV8" s="127"/>
      <c r="BW8" s="127"/>
      <c r="BX8" s="127"/>
      <c r="BY8" s="127"/>
      <c r="BZ8" s="127"/>
      <c r="CA8" s="132"/>
      <c r="CB8" s="127"/>
      <c r="CC8" s="127"/>
      <c r="CD8" s="132"/>
      <c r="CE8" s="127"/>
      <c r="CF8" s="127"/>
      <c r="CG8" s="127"/>
      <c r="CH8" s="127"/>
      <c r="CI8" s="127"/>
      <c r="CJ8" s="127"/>
      <c r="CK8" s="127"/>
      <c r="CL8" s="132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96"/>
    </row>
    <row r="9" spans="1:113" ht="19.5" customHeight="1">
      <c r="A9" s="125" t="s">
        <v>22</v>
      </c>
      <c r="B9" s="125" t="s">
        <v>22</v>
      </c>
      <c r="C9" s="125" t="s">
        <v>22</v>
      </c>
      <c r="D9" s="125" t="s">
        <v>92</v>
      </c>
      <c r="E9" s="126" t="s">
        <v>93</v>
      </c>
      <c r="F9" s="127">
        <v>470.77</v>
      </c>
      <c r="G9" s="127">
        <v>438</v>
      </c>
      <c r="H9" s="127">
        <v>94.96</v>
      </c>
      <c r="I9" s="127">
        <v>143.16</v>
      </c>
      <c r="J9" s="127">
        <v>4.87</v>
      </c>
      <c r="K9" s="127"/>
      <c r="L9" s="127">
        <v>42.73</v>
      </c>
      <c r="M9" s="127">
        <v>57.14</v>
      </c>
      <c r="N9" s="127">
        <v>22.86</v>
      </c>
      <c r="O9" s="127">
        <v>20</v>
      </c>
      <c r="P9" s="127">
        <v>5.66</v>
      </c>
      <c r="Q9" s="127">
        <v>5.89</v>
      </c>
      <c r="R9" s="127">
        <v>40.72</v>
      </c>
      <c r="S9" s="127"/>
      <c r="T9" s="127"/>
      <c r="U9" s="127">
        <f>V9+Y9+Z9+AA9+AE9+AG9+AJ9+AK9+AQ9+AS9</f>
        <v>30.019999999999996</v>
      </c>
      <c r="V9" s="127">
        <v>6.1</v>
      </c>
      <c r="W9" s="127"/>
      <c r="X9" s="127"/>
      <c r="Y9" s="127">
        <v>0.1</v>
      </c>
      <c r="Z9" s="127">
        <v>0.1</v>
      </c>
      <c r="AA9" s="127">
        <v>3</v>
      </c>
      <c r="AB9" s="127"/>
      <c r="AC9" s="127"/>
      <c r="AD9" s="127"/>
      <c r="AE9" s="127">
        <v>9</v>
      </c>
      <c r="AF9" s="127"/>
      <c r="AG9" s="127">
        <v>1.3</v>
      </c>
      <c r="AH9" s="127"/>
      <c r="AI9" s="127"/>
      <c r="AJ9" s="127">
        <v>0.3</v>
      </c>
      <c r="AK9" s="127">
        <v>0.4</v>
      </c>
      <c r="AL9" s="132"/>
      <c r="AM9" s="127"/>
      <c r="AN9" s="127"/>
      <c r="AO9" s="127"/>
      <c r="AP9" s="127"/>
      <c r="AQ9" s="127">
        <v>5.72</v>
      </c>
      <c r="AR9" s="127"/>
      <c r="AS9" s="127">
        <v>4</v>
      </c>
      <c r="AT9" s="127"/>
      <c r="AU9" s="127"/>
      <c r="AV9" s="132"/>
      <c r="AW9" s="127">
        <v>2.75</v>
      </c>
      <c r="AX9" s="127"/>
      <c r="AY9" s="127"/>
      <c r="AZ9" s="132"/>
      <c r="BA9" s="132"/>
      <c r="BB9" s="127">
        <v>2.7</v>
      </c>
      <c r="BC9" s="127"/>
      <c r="BD9" s="127"/>
      <c r="BE9" s="127"/>
      <c r="BF9" s="127">
        <v>0.05</v>
      </c>
      <c r="BG9" s="127"/>
      <c r="BH9" s="127"/>
      <c r="BI9" s="132"/>
      <c r="BJ9" s="132"/>
      <c r="BK9" s="132"/>
      <c r="BL9" s="132"/>
      <c r="BM9" s="132"/>
      <c r="BN9" s="127"/>
      <c r="BO9" s="132"/>
      <c r="BP9" s="127"/>
      <c r="BQ9" s="127"/>
      <c r="BR9" s="127"/>
      <c r="BS9" s="132"/>
      <c r="BT9" s="127"/>
      <c r="BU9" s="127"/>
      <c r="BV9" s="132"/>
      <c r="BW9" s="132"/>
      <c r="BX9" s="132"/>
      <c r="BY9" s="132"/>
      <c r="BZ9" s="127"/>
      <c r="CA9" s="127"/>
      <c r="CB9" s="127"/>
      <c r="CC9" s="127"/>
      <c r="CD9" s="132"/>
      <c r="CE9" s="127"/>
      <c r="CF9" s="127"/>
      <c r="CG9" s="127"/>
      <c r="CH9" s="127"/>
      <c r="CI9" s="127"/>
      <c r="CJ9" s="127"/>
      <c r="CK9" s="127"/>
      <c r="CL9" s="132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00"/>
    </row>
    <row r="10" spans="1:113" ht="19.5" customHeight="1">
      <c r="A10" s="125" t="s">
        <v>94</v>
      </c>
      <c r="B10" s="125" t="s">
        <v>95</v>
      </c>
      <c r="C10" s="125" t="s">
        <v>96</v>
      </c>
      <c r="D10" s="125" t="s">
        <v>92</v>
      </c>
      <c r="E10" s="126" t="s">
        <v>97</v>
      </c>
      <c r="F10" s="127">
        <v>263.1</v>
      </c>
      <c r="G10" s="127">
        <f>H10+I10+J10+L10+Q10</f>
        <v>237.27999999999997</v>
      </c>
      <c r="H10" s="127">
        <v>77.08</v>
      </c>
      <c r="I10" s="127">
        <v>117.5</v>
      </c>
      <c r="J10" s="127">
        <v>4.21</v>
      </c>
      <c r="K10" s="127"/>
      <c r="L10" s="127">
        <v>32.6</v>
      </c>
      <c r="M10" s="127"/>
      <c r="N10" s="127"/>
      <c r="O10" s="127"/>
      <c r="P10" s="127"/>
      <c r="Q10" s="127">
        <v>5.89</v>
      </c>
      <c r="R10" s="127"/>
      <c r="S10" s="127"/>
      <c r="T10" s="127"/>
      <c r="U10" s="127">
        <v>23.07</v>
      </c>
      <c r="V10" s="127">
        <v>3.12</v>
      </c>
      <c r="W10" s="127"/>
      <c r="X10" s="127"/>
      <c r="Y10" s="127">
        <v>0.05</v>
      </c>
      <c r="Z10" s="127">
        <v>0.08</v>
      </c>
      <c r="AA10" s="127">
        <v>2</v>
      </c>
      <c r="AB10" s="127"/>
      <c r="AC10" s="127"/>
      <c r="AD10" s="127"/>
      <c r="AE10" s="127">
        <v>6.8</v>
      </c>
      <c r="AF10" s="127"/>
      <c r="AG10" s="127">
        <v>0.8</v>
      </c>
      <c r="AH10" s="127"/>
      <c r="AI10" s="127"/>
      <c r="AJ10" s="127">
        <v>0.2</v>
      </c>
      <c r="AK10" s="127">
        <v>0.3</v>
      </c>
      <c r="AL10" s="127"/>
      <c r="AM10" s="127"/>
      <c r="AN10" s="127"/>
      <c r="AO10" s="127"/>
      <c r="AP10" s="127"/>
      <c r="AQ10" s="127">
        <v>5.72</v>
      </c>
      <c r="AR10" s="127"/>
      <c r="AS10" s="127">
        <v>4</v>
      </c>
      <c r="AT10" s="127"/>
      <c r="AU10" s="127"/>
      <c r="AV10" s="127"/>
      <c r="AW10" s="127">
        <v>2.75</v>
      </c>
      <c r="AX10" s="127"/>
      <c r="AY10" s="127"/>
      <c r="AZ10" s="132"/>
      <c r="BA10" s="132"/>
      <c r="BB10" s="127">
        <v>2.7</v>
      </c>
      <c r="BC10" s="127"/>
      <c r="BD10" s="127"/>
      <c r="BE10" s="127"/>
      <c r="BF10" s="127">
        <v>0.05</v>
      </c>
      <c r="BG10" s="127"/>
      <c r="BH10" s="127"/>
      <c r="BI10" s="132"/>
      <c r="BJ10" s="132"/>
      <c r="BK10" s="132"/>
      <c r="BL10" s="132"/>
      <c r="BM10" s="132"/>
      <c r="BN10" s="127"/>
      <c r="BO10" s="132"/>
      <c r="BP10" s="127"/>
      <c r="BQ10" s="127"/>
      <c r="BR10" s="127"/>
      <c r="BS10" s="127"/>
      <c r="BT10" s="127"/>
      <c r="BU10" s="127"/>
      <c r="BV10" s="132"/>
      <c r="BW10" s="132"/>
      <c r="BX10" s="132"/>
      <c r="BY10" s="132"/>
      <c r="BZ10" s="127"/>
      <c r="CA10" s="127"/>
      <c r="CB10" s="127"/>
      <c r="CC10" s="127"/>
      <c r="CD10" s="132"/>
      <c r="CE10" s="127"/>
      <c r="CF10" s="127"/>
      <c r="CG10" s="127"/>
      <c r="CH10" s="127"/>
      <c r="CI10" s="127"/>
      <c r="CJ10" s="127"/>
      <c r="CK10" s="127"/>
      <c r="CL10" s="132"/>
      <c r="CM10" s="132"/>
      <c r="CN10" s="127"/>
      <c r="CO10" s="132"/>
      <c r="CP10" s="132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32"/>
      <c r="DH10" s="127"/>
      <c r="DI10" s="100"/>
    </row>
    <row r="11" spans="1:113" ht="19.5" customHeight="1">
      <c r="A11" s="125" t="s">
        <v>94</v>
      </c>
      <c r="B11" s="125" t="s">
        <v>105</v>
      </c>
      <c r="C11" s="125" t="s">
        <v>108</v>
      </c>
      <c r="D11" s="125" t="s">
        <v>92</v>
      </c>
      <c r="E11" s="126" t="s">
        <v>109</v>
      </c>
      <c r="F11" s="127">
        <f>G11+U11+AW10</f>
        <v>64.03</v>
      </c>
      <c r="G11" s="127">
        <f>H11+I11+J11+L11</f>
        <v>54.339999999999996</v>
      </c>
      <c r="H11" s="127">
        <v>17.88</v>
      </c>
      <c r="I11" s="132">
        <v>25.67</v>
      </c>
      <c r="J11" s="132">
        <v>0.66</v>
      </c>
      <c r="K11" s="127"/>
      <c r="L11" s="127">
        <v>10.13</v>
      </c>
      <c r="M11" s="127"/>
      <c r="N11" s="127"/>
      <c r="O11" s="127"/>
      <c r="P11" s="127"/>
      <c r="Q11" s="127"/>
      <c r="R11" s="127"/>
      <c r="S11" s="127"/>
      <c r="T11" s="127"/>
      <c r="U11" s="127">
        <v>6.94</v>
      </c>
      <c r="V11" s="136">
        <v>2.97</v>
      </c>
      <c r="W11" s="137"/>
      <c r="X11" s="137"/>
      <c r="Y11" s="127">
        <v>0.05</v>
      </c>
      <c r="Z11" s="127">
        <v>0.02</v>
      </c>
      <c r="AA11" s="132">
        <v>1</v>
      </c>
      <c r="AB11" s="127"/>
      <c r="AC11" s="127"/>
      <c r="AD11" s="127"/>
      <c r="AE11" s="127">
        <v>2.2</v>
      </c>
      <c r="AF11" s="127"/>
      <c r="AG11" s="127">
        <v>0.5</v>
      </c>
      <c r="AH11" s="127"/>
      <c r="AI11" s="127"/>
      <c r="AJ11" s="132">
        <v>0.1</v>
      </c>
      <c r="AK11" s="132">
        <v>0.1</v>
      </c>
      <c r="AL11" s="127"/>
      <c r="AM11" s="127"/>
      <c r="AN11" s="127"/>
      <c r="AO11" s="127"/>
      <c r="AP11" s="127"/>
      <c r="AQ11" s="132"/>
      <c r="AR11" s="127"/>
      <c r="AS11" s="127"/>
      <c r="AT11" s="127"/>
      <c r="AU11" s="127"/>
      <c r="AV11" s="127"/>
      <c r="AW11" s="127"/>
      <c r="AX11" s="127"/>
      <c r="AY11" s="132"/>
      <c r="AZ11" s="132"/>
      <c r="BA11" s="132"/>
      <c r="BB11" s="132"/>
      <c r="BC11" s="132"/>
      <c r="BD11" s="132"/>
      <c r="BE11" s="132"/>
      <c r="BF11" s="132"/>
      <c r="BG11" s="132"/>
      <c r="BH11" s="127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27"/>
      <c r="CB11" s="127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27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00"/>
    </row>
    <row r="12" spans="1:113" ht="19.5" customHeight="1">
      <c r="A12" s="125" t="s">
        <v>111</v>
      </c>
      <c r="B12" s="125" t="s">
        <v>106</v>
      </c>
      <c r="C12" s="125" t="s">
        <v>106</v>
      </c>
      <c r="D12" s="125" t="s">
        <v>92</v>
      </c>
      <c r="E12" s="126" t="s">
        <v>112</v>
      </c>
      <c r="F12" s="127">
        <v>57.14</v>
      </c>
      <c r="G12" s="127">
        <v>57.14</v>
      </c>
      <c r="H12" s="127"/>
      <c r="I12" s="132"/>
      <c r="J12" s="132"/>
      <c r="K12" s="127"/>
      <c r="L12" s="127"/>
      <c r="M12" s="127">
        <v>57.14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27"/>
      <c r="AT12" s="127"/>
      <c r="AU12" s="127"/>
      <c r="AV12" s="127"/>
      <c r="AW12" s="127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27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27"/>
      <c r="CB12" s="127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00"/>
    </row>
    <row r="13" spans="1:113" ht="19.5" customHeight="1">
      <c r="A13" s="125" t="s">
        <v>111</v>
      </c>
      <c r="B13" s="125" t="s">
        <v>106</v>
      </c>
      <c r="C13" s="125" t="s">
        <v>113</v>
      </c>
      <c r="D13" s="125" t="s">
        <v>92</v>
      </c>
      <c r="E13" s="126" t="s">
        <v>114</v>
      </c>
      <c r="F13" s="127">
        <v>22.86</v>
      </c>
      <c r="G13" s="127">
        <v>22.86</v>
      </c>
      <c r="H13" s="127"/>
      <c r="I13" s="132"/>
      <c r="J13" s="132"/>
      <c r="K13" s="127"/>
      <c r="L13" s="127"/>
      <c r="M13" s="127"/>
      <c r="N13" s="127">
        <v>22.86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27"/>
      <c r="AT13" s="127"/>
      <c r="AU13" s="127"/>
      <c r="AV13" s="127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27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00"/>
    </row>
    <row r="14" spans="1:113" ht="19.5" customHeight="1">
      <c r="A14" s="125" t="s">
        <v>115</v>
      </c>
      <c r="B14" s="125" t="s">
        <v>98</v>
      </c>
      <c r="C14" s="125" t="s">
        <v>102</v>
      </c>
      <c r="D14" s="125" t="s">
        <v>92</v>
      </c>
      <c r="E14" s="126" t="s">
        <v>116</v>
      </c>
      <c r="F14" s="127">
        <v>20</v>
      </c>
      <c r="G14" s="127">
        <v>20</v>
      </c>
      <c r="H14" s="127"/>
      <c r="I14" s="132"/>
      <c r="J14" s="132"/>
      <c r="K14" s="127"/>
      <c r="L14" s="127"/>
      <c r="M14" s="127"/>
      <c r="N14" s="127"/>
      <c r="O14" s="127">
        <v>20</v>
      </c>
      <c r="P14" s="127"/>
      <c r="Q14" s="127"/>
      <c r="R14" s="127"/>
      <c r="S14" s="127"/>
      <c r="T14" s="127"/>
      <c r="U14" s="127"/>
      <c r="V14" s="127"/>
      <c r="W14" s="132"/>
      <c r="X14" s="132"/>
      <c r="Y14" s="132"/>
      <c r="Z14" s="127"/>
      <c r="AA14" s="127"/>
      <c r="AB14" s="127"/>
      <c r="AC14" s="127"/>
      <c r="AD14" s="127"/>
      <c r="AE14" s="132"/>
      <c r="AF14" s="132"/>
      <c r="AG14" s="127"/>
      <c r="AH14" s="127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27"/>
      <c r="AT14" s="127"/>
      <c r="AU14" s="127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27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00"/>
    </row>
    <row r="15" spans="1:113" ht="19.5" customHeight="1">
      <c r="A15" s="125" t="s">
        <v>115</v>
      </c>
      <c r="B15" s="125" t="s">
        <v>98</v>
      </c>
      <c r="C15" s="125" t="s">
        <v>105</v>
      </c>
      <c r="D15" s="125" t="s">
        <v>92</v>
      </c>
      <c r="E15" s="126" t="s">
        <v>117</v>
      </c>
      <c r="F15" s="127">
        <v>5.66</v>
      </c>
      <c r="G15" s="127">
        <v>5.66</v>
      </c>
      <c r="H15" s="132"/>
      <c r="I15" s="127"/>
      <c r="J15" s="132"/>
      <c r="K15" s="127"/>
      <c r="L15" s="127"/>
      <c r="M15" s="127"/>
      <c r="N15" s="127"/>
      <c r="O15" s="127"/>
      <c r="P15" s="127">
        <v>5.66</v>
      </c>
      <c r="Q15" s="127"/>
      <c r="R15" s="127"/>
      <c r="S15" s="127"/>
      <c r="T15" s="127"/>
      <c r="U15" s="132"/>
      <c r="V15" s="138"/>
      <c r="W15" s="138"/>
      <c r="X15" s="138"/>
      <c r="Y15" s="138"/>
      <c r="Z15" s="132"/>
      <c r="AA15" s="127"/>
      <c r="AB15" s="127"/>
      <c r="AC15" s="127"/>
      <c r="AD15" s="132"/>
      <c r="AE15" s="132"/>
      <c r="AF15" s="132"/>
      <c r="AG15" s="127"/>
      <c r="AH15" s="127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27"/>
      <c r="AT15" s="127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00"/>
    </row>
    <row r="16" spans="1:113" ht="19.5" customHeight="1">
      <c r="A16" s="125" t="s">
        <v>118</v>
      </c>
      <c r="B16" s="125" t="s">
        <v>102</v>
      </c>
      <c r="C16" s="125" t="s">
        <v>95</v>
      </c>
      <c r="D16" s="125" t="s">
        <v>92</v>
      </c>
      <c r="E16" s="126" t="s">
        <v>119</v>
      </c>
      <c r="F16" s="127">
        <v>40.72</v>
      </c>
      <c r="G16" s="127">
        <v>40.72</v>
      </c>
      <c r="H16" s="132"/>
      <c r="I16" s="127"/>
      <c r="J16" s="132"/>
      <c r="K16" s="127"/>
      <c r="L16" s="132"/>
      <c r="M16" s="127"/>
      <c r="N16" s="127"/>
      <c r="O16" s="127"/>
      <c r="P16" s="127"/>
      <c r="Q16" s="127"/>
      <c r="R16" s="127">
        <v>40.72</v>
      </c>
      <c r="S16" s="127"/>
      <c r="T16" s="132"/>
      <c r="U16" s="132"/>
      <c r="V16" s="132"/>
      <c r="W16" s="132"/>
      <c r="X16" s="132"/>
      <c r="Y16" s="132"/>
      <c r="Z16" s="132"/>
      <c r="AA16" s="127"/>
      <c r="AB16" s="127"/>
      <c r="AC16" s="132"/>
      <c r="AD16" s="132"/>
      <c r="AE16" s="132"/>
      <c r="AF16" s="132"/>
      <c r="AG16" s="127"/>
      <c r="AH16" s="127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00"/>
    </row>
    <row r="17" spans="1:113" ht="19.5" customHeight="1">
      <c r="A17" s="132"/>
      <c r="B17" s="127"/>
      <c r="C17" s="127"/>
      <c r="D17" s="132"/>
      <c r="E17" s="133"/>
      <c r="F17" s="132"/>
      <c r="G17" s="132"/>
      <c r="H17" s="132"/>
      <c r="I17" s="127"/>
      <c r="J17" s="132"/>
      <c r="K17" s="127"/>
      <c r="L17" s="127"/>
      <c r="M17" s="12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27"/>
      <c r="AG17" s="127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00"/>
    </row>
    <row r="18" spans="1:113" ht="19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27"/>
      <c r="K18" s="132"/>
      <c r="L18" s="132"/>
      <c r="M18" s="127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27"/>
      <c r="AG18" s="127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00"/>
    </row>
    <row r="19" spans="1:113" ht="19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27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27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00"/>
    </row>
    <row r="20" spans="1:113" ht="19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27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27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00"/>
    </row>
    <row r="21" spans="1:113" ht="19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27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00"/>
    </row>
    <row r="22" spans="1:113" ht="19.5" customHeight="1">
      <c r="A22" s="98"/>
      <c r="B22" s="98"/>
      <c r="C22" s="98"/>
      <c r="D22" s="98"/>
      <c r="E22" s="98"/>
      <c r="F22" s="96"/>
      <c r="G22" s="100"/>
      <c r="H22" s="96"/>
      <c r="I22" s="96"/>
      <c r="J22" s="96"/>
      <c r="K22" s="96"/>
      <c r="L22" s="96"/>
      <c r="M22" s="96"/>
      <c r="N22" s="100"/>
      <c r="O22" s="100"/>
      <c r="P22" s="100"/>
      <c r="Q22" s="100"/>
      <c r="R22" s="100"/>
      <c r="S22" s="100"/>
      <c r="T22" s="100"/>
      <c r="U22" s="100"/>
      <c r="V22" s="100"/>
      <c r="W22" s="96"/>
      <c r="X22" s="96"/>
      <c r="Y22" s="96"/>
      <c r="Z22" s="100"/>
      <c r="AA22" s="100"/>
      <c r="AB22" s="100"/>
      <c r="AC22" s="100"/>
      <c r="AD22" s="100"/>
      <c r="AE22" s="96"/>
      <c r="AF22" s="96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</row>
    <row r="23" spans="1:113" ht="19.5" customHeight="1">
      <c r="A23" s="134"/>
      <c r="B23" s="134"/>
      <c r="C23" s="134"/>
      <c r="D23" s="134"/>
      <c r="E23" s="134"/>
      <c r="F23" s="134"/>
      <c r="G23" s="135"/>
      <c r="H23" s="134"/>
      <c r="I23" s="134"/>
      <c r="J23" s="134"/>
      <c r="K23" s="134"/>
      <c r="L23" s="134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4"/>
      <c r="X23" s="134"/>
      <c r="Y23" s="134"/>
      <c r="Z23" s="135"/>
      <c r="AA23" s="135"/>
      <c r="AB23" s="135"/>
      <c r="AC23" s="135"/>
      <c r="AD23" s="141"/>
      <c r="AE23" s="134"/>
      <c r="AF23" s="134"/>
      <c r="AG23" s="135"/>
      <c r="AH23" s="135"/>
      <c r="AI23" s="135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</row>
    <row r="24" spans="1:113" ht="19.5" customHeight="1">
      <c r="A24" s="135"/>
      <c r="B24" s="135"/>
      <c r="C24" s="135"/>
      <c r="D24" s="135"/>
      <c r="E24" s="135"/>
      <c r="F24" s="135"/>
      <c r="G24" s="135"/>
      <c r="H24" s="134"/>
      <c r="I24" s="134"/>
      <c r="J24" s="134"/>
      <c r="K24" s="134"/>
      <c r="L24" s="134"/>
      <c r="M24" s="134"/>
      <c r="N24" s="135"/>
      <c r="O24" s="135"/>
      <c r="P24" s="135"/>
      <c r="Q24" s="135"/>
      <c r="R24" s="135"/>
      <c r="S24" s="135"/>
      <c r="T24" s="135"/>
      <c r="U24" s="135"/>
      <c r="V24" s="135"/>
      <c r="W24" s="139"/>
      <c r="X24" s="134"/>
      <c r="Y24" s="134"/>
      <c r="Z24" s="135"/>
      <c r="AA24" s="135"/>
      <c r="AB24" s="135"/>
      <c r="AC24" s="135"/>
      <c r="AD24" s="135"/>
      <c r="AE24" s="134"/>
      <c r="AF24" s="134"/>
      <c r="AG24" s="135"/>
      <c r="AH24" s="135"/>
      <c r="AI24" s="135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</row>
    <row r="25" spans="1:113" ht="19.5" customHeight="1">
      <c r="A25" s="13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134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4"/>
      <c r="X25" s="134"/>
      <c r="Y25" s="134"/>
      <c r="Z25" s="135"/>
      <c r="AA25" s="135"/>
      <c r="AB25" s="135"/>
      <c r="AC25" s="135"/>
      <c r="AD25" s="135"/>
      <c r="AE25" s="134"/>
      <c r="AF25" s="134"/>
      <c r="AG25" s="135"/>
      <c r="AH25" s="135"/>
      <c r="AI25" s="135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</row>
    <row r="26" spans="1:113" ht="19.5" customHeight="1">
      <c r="A26" s="135"/>
      <c r="B26" s="135"/>
      <c r="C26" s="135"/>
      <c r="D26" s="135"/>
      <c r="E26" s="135"/>
      <c r="F26" s="135"/>
      <c r="G26" s="135"/>
      <c r="H26" s="134"/>
      <c r="I26" s="134"/>
      <c r="J26" s="134"/>
      <c r="K26" s="134"/>
      <c r="L26" s="134"/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4"/>
      <c r="X26" s="134"/>
      <c r="Y26" s="134"/>
      <c r="Z26" s="135"/>
      <c r="AA26" s="135"/>
      <c r="AB26" s="135"/>
      <c r="AC26" s="135"/>
      <c r="AD26" s="135"/>
      <c r="AE26" s="134"/>
      <c r="AF26" s="134"/>
      <c r="AG26" s="135"/>
      <c r="AH26" s="135"/>
      <c r="AI26" s="135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</row>
    <row r="27" spans="1:113" ht="19.5" customHeight="1">
      <c r="A27" s="135"/>
      <c r="B27" s="135"/>
      <c r="C27" s="135"/>
      <c r="D27" s="135"/>
      <c r="E27" s="135"/>
      <c r="F27" s="135"/>
      <c r="G27" s="135"/>
      <c r="H27" s="134"/>
      <c r="I27" s="134"/>
      <c r="J27" s="134"/>
      <c r="K27" s="134"/>
      <c r="L27" s="134"/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4"/>
      <c r="X27" s="134"/>
      <c r="Y27" s="134"/>
      <c r="Z27" s="135"/>
      <c r="AA27" s="135"/>
      <c r="AB27" s="135"/>
      <c r="AC27" s="135"/>
      <c r="AD27" s="135"/>
      <c r="AE27" s="134"/>
      <c r="AF27" s="134"/>
      <c r="AG27" s="135"/>
      <c r="AH27" s="135"/>
      <c r="AI27" s="135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</row>
    <row r="28" spans="1:113" ht="19.5" customHeight="1">
      <c r="A28" s="135"/>
      <c r="B28" s="135"/>
      <c r="C28" s="135"/>
      <c r="D28" s="135"/>
      <c r="E28" s="135"/>
      <c r="F28" s="135"/>
      <c r="G28" s="135"/>
      <c r="H28" s="134"/>
      <c r="I28" s="134"/>
      <c r="J28" s="134"/>
      <c r="K28" s="134"/>
      <c r="L28" s="134"/>
      <c r="M28" s="134"/>
      <c r="N28" s="135"/>
      <c r="O28" s="135"/>
      <c r="P28" s="135"/>
      <c r="Q28" s="135"/>
      <c r="R28" s="135"/>
      <c r="S28" s="135"/>
      <c r="T28" s="135"/>
      <c r="U28" s="135"/>
      <c r="V28" s="135"/>
      <c r="W28" s="134"/>
      <c r="X28" s="134"/>
      <c r="Y28" s="134"/>
      <c r="Z28" s="135"/>
      <c r="AA28" s="135"/>
      <c r="AB28" s="135"/>
      <c r="AC28" s="135"/>
      <c r="AD28" s="135"/>
      <c r="AE28" s="134"/>
      <c r="AF28" s="134"/>
      <c r="AG28" s="135"/>
      <c r="AH28" s="135"/>
      <c r="AI28" s="135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</row>
    <row r="29" spans="1:113" ht="19.5" customHeight="1">
      <c r="A29" s="135"/>
      <c r="B29" s="135"/>
      <c r="C29" s="135"/>
      <c r="D29" s="135"/>
      <c r="E29" s="135"/>
      <c r="F29" s="135"/>
      <c r="G29" s="135"/>
      <c r="H29" s="134"/>
      <c r="I29" s="134"/>
      <c r="J29" s="134"/>
      <c r="K29" s="134"/>
      <c r="L29" s="134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4"/>
      <c r="X29" s="134"/>
      <c r="Y29" s="134"/>
      <c r="Z29" s="135"/>
      <c r="AA29" s="135"/>
      <c r="AB29" s="135"/>
      <c r="AC29" s="135"/>
      <c r="AD29" s="135"/>
      <c r="AE29" s="134"/>
      <c r="AF29" s="134"/>
      <c r="AG29" s="135"/>
      <c r="AH29" s="135"/>
      <c r="AI29" s="135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</row>
    <row r="30" spans="1:113" ht="19.5" customHeight="1">
      <c r="A30" s="135"/>
      <c r="B30" s="135"/>
      <c r="C30" s="135"/>
      <c r="D30" s="135"/>
      <c r="E30" s="135"/>
      <c r="F30" s="135"/>
      <c r="G30" s="135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4"/>
      <c r="X30" s="134"/>
      <c r="Y30" s="134"/>
      <c r="Z30" s="135"/>
      <c r="AA30" s="135"/>
      <c r="AB30" s="135"/>
      <c r="AC30" s="135"/>
      <c r="AD30" s="135"/>
      <c r="AE30" s="134"/>
      <c r="AF30" s="134"/>
      <c r="AG30" s="135"/>
      <c r="AH30" s="135"/>
      <c r="AI30" s="135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</row>
    <row r="31" spans="1:113" ht="19.5" customHeight="1">
      <c r="A31" s="135"/>
      <c r="B31" s="135"/>
      <c r="C31" s="135"/>
      <c r="D31" s="135"/>
      <c r="E31" s="135"/>
      <c r="F31" s="135"/>
      <c r="G31" s="135"/>
      <c r="H31" s="134"/>
      <c r="I31" s="134"/>
      <c r="J31" s="134"/>
      <c r="K31" s="134"/>
      <c r="L31" s="134"/>
      <c r="M31" s="134"/>
      <c r="N31" s="135"/>
      <c r="O31" s="135"/>
      <c r="P31" s="135"/>
      <c r="Q31" s="135"/>
      <c r="R31" s="135"/>
      <c r="S31" s="135"/>
      <c r="T31" s="135"/>
      <c r="U31" s="135"/>
      <c r="V31" s="135"/>
      <c r="W31" s="134"/>
      <c r="X31" s="134"/>
      <c r="Y31" s="134"/>
      <c r="Z31" s="135"/>
      <c r="AA31" s="135"/>
      <c r="AB31" s="135"/>
      <c r="AC31" s="135"/>
      <c r="AD31" s="135"/>
      <c r="AE31" s="134"/>
      <c r="AF31" s="134"/>
      <c r="AG31" s="135"/>
      <c r="AH31" s="135"/>
      <c r="AI31" s="135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</row>
    <row r="32" spans="1:113" ht="19.5" customHeight="1">
      <c r="A32" s="135"/>
      <c r="B32" s="135"/>
      <c r="C32" s="135"/>
      <c r="D32" s="135"/>
      <c r="E32" s="135"/>
      <c r="F32" s="135"/>
      <c r="G32" s="135"/>
      <c r="H32" s="134"/>
      <c r="I32" s="134"/>
      <c r="J32" s="134"/>
      <c r="K32" s="134"/>
      <c r="L32" s="134"/>
      <c r="M32" s="134"/>
      <c r="N32" s="135"/>
      <c r="O32" s="135"/>
      <c r="P32" s="135"/>
      <c r="Q32" s="135"/>
      <c r="R32" s="135"/>
      <c r="S32" s="135"/>
      <c r="T32" s="135"/>
      <c r="U32" s="135"/>
      <c r="V32" s="135"/>
      <c r="W32" s="134"/>
      <c r="X32" s="134"/>
      <c r="Y32" s="134"/>
      <c r="Z32" s="135"/>
      <c r="AA32" s="135"/>
      <c r="AB32" s="135"/>
      <c r="AC32" s="135"/>
      <c r="AD32" s="135"/>
      <c r="AE32" s="134"/>
      <c r="AF32" s="134"/>
      <c r="AG32" s="135"/>
      <c r="AH32" s="135"/>
      <c r="AI32" s="135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</row>
    <row r="33" spans="1:113" ht="19.5" customHeight="1">
      <c r="A33" s="135"/>
      <c r="B33" s="135"/>
      <c r="C33" s="135"/>
      <c r="D33" s="135"/>
      <c r="E33" s="135"/>
      <c r="F33" s="135"/>
      <c r="G33" s="135"/>
      <c r="H33" s="134"/>
      <c r="I33" s="134"/>
      <c r="J33" s="134"/>
      <c r="K33" s="134"/>
      <c r="L33" s="134"/>
      <c r="M33" s="134"/>
      <c r="N33" s="135"/>
      <c r="O33" s="135"/>
      <c r="P33" s="135"/>
      <c r="Q33" s="135"/>
      <c r="R33" s="135"/>
      <c r="S33" s="135"/>
      <c r="T33" s="135"/>
      <c r="U33" s="135"/>
      <c r="V33" s="135"/>
      <c r="W33" s="134"/>
      <c r="X33" s="134"/>
      <c r="Y33" s="134"/>
      <c r="Z33" s="135"/>
      <c r="AA33" s="135"/>
      <c r="AB33" s="135"/>
      <c r="AC33" s="135"/>
      <c r="AD33" s="135"/>
      <c r="AE33" s="134"/>
      <c r="AF33" s="134"/>
      <c r="AG33" s="135"/>
      <c r="AH33" s="135"/>
      <c r="AI33" s="135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</row>
    <row r="34" spans="1:113" ht="19.5" customHeight="1">
      <c r="A34" s="135"/>
      <c r="B34" s="135"/>
      <c r="C34" s="135"/>
      <c r="D34" s="135"/>
      <c r="E34" s="135"/>
      <c r="F34" s="135"/>
      <c r="G34" s="135"/>
      <c r="H34" s="134"/>
      <c r="I34" s="134"/>
      <c r="J34" s="134"/>
      <c r="K34" s="134"/>
      <c r="L34" s="134"/>
      <c r="M34" s="134"/>
      <c r="N34" s="135"/>
      <c r="O34" s="135"/>
      <c r="P34" s="135"/>
      <c r="Q34" s="135"/>
      <c r="R34" s="135"/>
      <c r="S34" s="135"/>
      <c r="T34" s="135"/>
      <c r="U34" s="135"/>
      <c r="V34" s="135"/>
      <c r="W34" s="134"/>
      <c r="X34" s="134"/>
      <c r="Y34" s="134"/>
      <c r="Z34" s="135"/>
      <c r="AA34" s="135"/>
      <c r="AB34" s="135"/>
      <c r="AC34" s="135"/>
      <c r="AD34" s="135"/>
      <c r="AE34" s="134"/>
      <c r="AF34" s="134"/>
      <c r="AG34" s="135"/>
      <c r="AH34" s="135"/>
      <c r="AI34" s="135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</row>
    <row r="35" spans="1:113" ht="19.5" customHeight="1">
      <c r="A35" s="135"/>
      <c r="B35" s="135"/>
      <c r="C35" s="135"/>
      <c r="D35" s="135"/>
      <c r="E35" s="135"/>
      <c r="F35" s="135"/>
      <c r="G35" s="135"/>
      <c r="H35" s="134"/>
      <c r="I35" s="134"/>
      <c r="J35" s="134"/>
      <c r="K35" s="134"/>
      <c r="L35" s="134"/>
      <c r="M35" s="134"/>
      <c r="N35" s="135"/>
      <c r="O35" s="135"/>
      <c r="P35" s="135"/>
      <c r="Q35" s="135"/>
      <c r="R35" s="135"/>
      <c r="S35" s="135"/>
      <c r="T35" s="135"/>
      <c r="U35" s="135"/>
      <c r="V35" s="135"/>
      <c r="W35" s="134"/>
      <c r="X35" s="134"/>
      <c r="Y35" s="134"/>
      <c r="Z35" s="135"/>
      <c r="AA35" s="135"/>
      <c r="AB35" s="135"/>
      <c r="AC35" s="135"/>
      <c r="AD35" s="135"/>
      <c r="AE35" s="134"/>
      <c r="AF35" s="134"/>
      <c r="AG35" s="135"/>
      <c r="AH35" s="135"/>
      <c r="AI35" s="135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B3" sqref="B3"/>
    </sheetView>
  </sheetViews>
  <sheetFormatPr defaultColWidth="9.332031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  <col min="9" max="16384" width="9.16015625" style="0" customWidth="1"/>
  </cols>
  <sheetData>
    <row r="1" spans="1:8" ht="19.5" customHeight="1">
      <c r="A1" s="102"/>
      <c r="B1" s="102"/>
      <c r="C1" s="102"/>
      <c r="D1" s="103"/>
      <c r="E1" s="102"/>
      <c r="F1" s="102"/>
      <c r="G1" s="77" t="s">
        <v>389</v>
      </c>
      <c r="H1" s="117"/>
    </row>
    <row r="2" spans="1:8" ht="25.5" customHeight="1">
      <c r="A2" s="74" t="s">
        <v>390</v>
      </c>
      <c r="B2" s="74"/>
      <c r="C2" s="74"/>
      <c r="D2" s="74"/>
      <c r="E2" s="74"/>
      <c r="F2" s="74"/>
      <c r="G2" s="74"/>
      <c r="H2" s="117"/>
    </row>
    <row r="3" spans="1:8" ht="19.5" customHeight="1">
      <c r="A3" s="119" t="s">
        <v>60</v>
      </c>
      <c r="B3" s="75" t="s">
        <v>61</v>
      </c>
      <c r="C3" s="75"/>
      <c r="D3" s="75"/>
      <c r="E3" s="105"/>
      <c r="F3" s="105"/>
      <c r="G3" s="77" t="s">
        <v>6</v>
      </c>
      <c r="H3" s="117"/>
    </row>
    <row r="4" spans="1:8" ht="19.5" customHeight="1">
      <c r="A4" s="79" t="s">
        <v>391</v>
      </c>
      <c r="B4" s="79"/>
      <c r="C4" s="79"/>
      <c r="D4" s="79"/>
      <c r="E4" s="81" t="s">
        <v>122</v>
      </c>
      <c r="F4" s="81"/>
      <c r="G4" s="81"/>
      <c r="H4" s="117"/>
    </row>
    <row r="5" spans="1:8" ht="19.5" customHeight="1">
      <c r="A5" s="78" t="s">
        <v>71</v>
      </c>
      <c r="B5" s="78"/>
      <c r="C5" s="106" t="s">
        <v>72</v>
      </c>
      <c r="D5" s="81" t="s">
        <v>392</v>
      </c>
      <c r="E5" s="81" t="s">
        <v>63</v>
      </c>
      <c r="F5" s="79" t="s">
        <v>393</v>
      </c>
      <c r="G5" s="80" t="s">
        <v>394</v>
      </c>
      <c r="H5" s="117"/>
    </row>
    <row r="6" spans="1:8" ht="33.75" customHeight="1">
      <c r="A6" s="83" t="s">
        <v>83</v>
      </c>
      <c r="B6" s="83" t="s">
        <v>84</v>
      </c>
      <c r="C6" s="106"/>
      <c r="D6" s="81"/>
      <c r="E6" s="81"/>
      <c r="F6" s="79"/>
      <c r="G6" s="80"/>
      <c r="H6" s="117"/>
    </row>
    <row r="7" spans="1:8" ht="19.5" customHeight="1">
      <c r="A7" s="84" t="s">
        <v>180</v>
      </c>
      <c r="B7" s="84" t="s">
        <v>181</v>
      </c>
      <c r="C7" s="84" t="s">
        <v>86</v>
      </c>
      <c r="D7" s="84" t="s">
        <v>182</v>
      </c>
      <c r="E7" s="85" t="s">
        <v>127</v>
      </c>
      <c r="F7" s="85" t="s">
        <v>395</v>
      </c>
      <c r="G7" s="85" t="s">
        <v>298</v>
      </c>
      <c r="H7" s="118"/>
    </row>
    <row r="8" spans="1:8" ht="19.5" customHeight="1">
      <c r="A8" s="125" t="s">
        <v>22</v>
      </c>
      <c r="B8" s="125" t="s">
        <v>22</v>
      </c>
      <c r="C8" s="107"/>
      <c r="D8" s="126" t="s">
        <v>91</v>
      </c>
      <c r="E8" s="107">
        <v>470.77</v>
      </c>
      <c r="F8" s="107">
        <v>440.75</v>
      </c>
      <c r="G8" s="122">
        <v>30.02</v>
      </c>
      <c r="H8" s="117"/>
    </row>
    <row r="9" spans="1:8" ht="19.5" customHeight="1">
      <c r="A9" s="125" t="s">
        <v>22</v>
      </c>
      <c r="B9" s="125" t="s">
        <v>22</v>
      </c>
      <c r="C9" s="125" t="s">
        <v>92</v>
      </c>
      <c r="D9" s="126" t="s">
        <v>93</v>
      </c>
      <c r="E9" s="107">
        <v>470.77</v>
      </c>
      <c r="F9" s="107">
        <v>440.75</v>
      </c>
      <c r="G9" s="122">
        <v>30.02</v>
      </c>
      <c r="H9" s="115"/>
    </row>
    <row r="10" spans="1:8" ht="19.5" customHeight="1">
      <c r="A10" s="125" t="s">
        <v>94</v>
      </c>
      <c r="B10" s="125" t="s">
        <v>95</v>
      </c>
      <c r="C10" s="125" t="s">
        <v>92</v>
      </c>
      <c r="D10" s="126" t="s">
        <v>97</v>
      </c>
      <c r="E10" s="107">
        <v>263.1</v>
      </c>
      <c r="F10" s="107">
        <v>240.03</v>
      </c>
      <c r="G10" s="122">
        <v>23.07</v>
      </c>
      <c r="H10" s="115"/>
    </row>
    <row r="11" spans="1:8" ht="19.5" customHeight="1">
      <c r="A11" s="125" t="s">
        <v>94</v>
      </c>
      <c r="B11" s="125" t="s">
        <v>105</v>
      </c>
      <c r="C11" s="125" t="s">
        <v>92</v>
      </c>
      <c r="D11" s="126" t="s">
        <v>109</v>
      </c>
      <c r="E11" s="107">
        <v>64.03</v>
      </c>
      <c r="F11" s="107">
        <v>57.09</v>
      </c>
      <c r="G11" s="122">
        <v>6.94</v>
      </c>
      <c r="H11" s="115"/>
    </row>
    <row r="12" spans="1:8" ht="19.5" customHeight="1">
      <c r="A12" s="125" t="s">
        <v>111</v>
      </c>
      <c r="B12" s="125" t="s">
        <v>106</v>
      </c>
      <c r="C12" s="125" t="s">
        <v>92</v>
      </c>
      <c r="D12" s="126" t="s">
        <v>112</v>
      </c>
      <c r="E12" s="127">
        <v>57.14</v>
      </c>
      <c r="F12" s="127">
        <v>57.14</v>
      </c>
      <c r="G12" s="122"/>
      <c r="H12" s="115"/>
    </row>
    <row r="13" spans="1:8" ht="19.5" customHeight="1">
      <c r="A13" s="125" t="s">
        <v>111</v>
      </c>
      <c r="B13" s="125" t="s">
        <v>106</v>
      </c>
      <c r="C13" s="125" t="s">
        <v>92</v>
      </c>
      <c r="D13" s="126" t="s">
        <v>114</v>
      </c>
      <c r="E13" s="127">
        <v>22.86</v>
      </c>
      <c r="F13" s="127">
        <v>22.86</v>
      </c>
      <c r="G13" s="122"/>
      <c r="H13" s="115"/>
    </row>
    <row r="14" spans="1:8" ht="19.5" customHeight="1">
      <c r="A14" s="125" t="s">
        <v>115</v>
      </c>
      <c r="B14" s="125" t="s">
        <v>98</v>
      </c>
      <c r="C14" s="125" t="s">
        <v>92</v>
      </c>
      <c r="D14" s="126" t="s">
        <v>116</v>
      </c>
      <c r="E14" s="127">
        <v>20</v>
      </c>
      <c r="F14" s="127">
        <v>20</v>
      </c>
      <c r="G14" s="122"/>
      <c r="H14" s="115"/>
    </row>
    <row r="15" spans="1:8" ht="19.5" customHeight="1">
      <c r="A15" s="125" t="s">
        <v>115</v>
      </c>
      <c r="B15" s="125" t="s">
        <v>98</v>
      </c>
      <c r="C15" s="125" t="s">
        <v>92</v>
      </c>
      <c r="D15" s="126" t="s">
        <v>117</v>
      </c>
      <c r="E15" s="127">
        <v>5.66</v>
      </c>
      <c r="F15" s="127">
        <v>5.66</v>
      </c>
      <c r="G15" s="122"/>
      <c r="H15" s="115"/>
    </row>
    <row r="16" spans="1:8" ht="19.5" customHeight="1">
      <c r="A16" s="125" t="s">
        <v>118</v>
      </c>
      <c r="B16" s="125" t="s">
        <v>102</v>
      </c>
      <c r="C16" s="125" t="s">
        <v>92</v>
      </c>
      <c r="D16" s="126" t="s">
        <v>119</v>
      </c>
      <c r="E16" s="127">
        <v>40.72</v>
      </c>
      <c r="F16" s="127">
        <v>40.72</v>
      </c>
      <c r="G16" s="122"/>
      <c r="H16" s="115"/>
    </row>
    <row r="17" spans="1:8" ht="19.5" customHeight="1">
      <c r="A17" s="107"/>
      <c r="B17" s="107"/>
      <c r="C17" s="107"/>
      <c r="D17" s="108"/>
      <c r="E17" s="107"/>
      <c r="F17" s="107"/>
      <c r="G17" s="109"/>
      <c r="H17" s="115"/>
    </row>
    <row r="18" spans="1:8" ht="19.5" customHeight="1">
      <c r="A18" s="114"/>
      <c r="B18" s="114"/>
      <c r="C18" s="128"/>
      <c r="D18" s="124"/>
      <c r="E18" s="114"/>
      <c r="F18" s="114"/>
      <c r="G18" s="115"/>
      <c r="H18" s="115"/>
    </row>
    <row r="19" spans="1:8" ht="19.5" customHeight="1">
      <c r="A19" s="114"/>
      <c r="B19" s="114"/>
      <c r="C19" s="128"/>
      <c r="D19" s="113"/>
      <c r="E19" s="114"/>
      <c r="F19" s="114"/>
      <c r="G19" s="115"/>
      <c r="H19" s="115"/>
    </row>
    <row r="20" spans="1:8" ht="19.5" customHeight="1">
      <c r="A20" s="113"/>
      <c r="B20" s="113"/>
      <c r="C20" s="129"/>
      <c r="D20" s="113"/>
      <c r="E20" s="114"/>
      <c r="F20" s="114"/>
      <c r="G20" s="115"/>
      <c r="H20" s="115"/>
    </row>
    <row r="21" spans="1:8" ht="19.5" customHeight="1">
      <c r="A21" s="115"/>
      <c r="B21" s="115"/>
      <c r="C21" s="117"/>
      <c r="D21" s="116"/>
      <c r="E21" s="115"/>
      <c r="F21" s="115"/>
      <c r="G21" s="115"/>
      <c r="H21" s="115"/>
    </row>
    <row r="22" spans="1:8" ht="19.5" customHeight="1">
      <c r="A22" s="115"/>
      <c r="B22" s="115"/>
      <c r="C22" s="117"/>
      <c r="D22" s="116"/>
      <c r="E22" s="115"/>
      <c r="F22" s="115"/>
      <c r="G22" s="115"/>
      <c r="H22" s="115"/>
    </row>
    <row r="23" spans="1:8" ht="19.5" customHeight="1">
      <c r="A23" s="115"/>
      <c r="B23" s="115"/>
      <c r="C23" s="117"/>
      <c r="D23" s="116"/>
      <c r="E23" s="115"/>
      <c r="F23" s="115"/>
      <c r="G23" s="115"/>
      <c r="H23" s="115"/>
    </row>
    <row r="24" spans="1:8" ht="19.5" customHeight="1">
      <c r="A24" s="115"/>
      <c r="B24" s="115"/>
      <c r="C24" s="117"/>
      <c r="D24" s="116"/>
      <c r="E24" s="115"/>
      <c r="F24" s="115"/>
      <c r="G24" s="115"/>
      <c r="H24" s="115"/>
    </row>
    <row r="25" spans="1:8" ht="19.5" customHeight="1">
      <c r="A25" s="115"/>
      <c r="B25" s="115"/>
      <c r="C25" s="117"/>
      <c r="D25" s="116"/>
      <c r="E25" s="115"/>
      <c r="F25" s="115"/>
      <c r="G25" s="115"/>
      <c r="H25" s="115"/>
    </row>
    <row r="26" spans="1:8" ht="19.5" customHeight="1">
      <c r="A26" s="115"/>
      <c r="B26" s="115"/>
      <c r="C26" s="117"/>
      <c r="D26" s="116"/>
      <c r="E26" s="115"/>
      <c r="F26" s="115"/>
      <c r="G26" s="115"/>
      <c r="H26" s="115"/>
    </row>
    <row r="27" spans="1:8" ht="19.5" customHeight="1">
      <c r="A27" s="115"/>
      <c r="B27" s="115"/>
      <c r="C27" s="117"/>
      <c r="D27" s="116"/>
      <c r="E27" s="115"/>
      <c r="F27" s="115"/>
      <c r="G27" s="115"/>
      <c r="H27" s="115"/>
    </row>
    <row r="28" spans="1:8" ht="19.5" customHeight="1">
      <c r="A28" s="115"/>
      <c r="B28" s="115"/>
      <c r="C28" s="117"/>
      <c r="D28" s="116"/>
      <c r="E28" s="115"/>
      <c r="F28" s="115"/>
      <c r="G28" s="115"/>
      <c r="H28" s="115"/>
    </row>
    <row r="29" spans="1:8" ht="19.5" customHeight="1">
      <c r="A29" s="115"/>
      <c r="B29" s="115"/>
      <c r="C29" s="117"/>
      <c r="D29" s="116"/>
      <c r="E29" s="115"/>
      <c r="F29" s="115"/>
      <c r="G29" s="115"/>
      <c r="H29" s="115"/>
    </row>
    <row r="30" spans="1:8" ht="19.5" customHeight="1">
      <c r="A30" s="115"/>
      <c r="B30" s="115"/>
      <c r="C30" s="117"/>
      <c r="D30" s="116"/>
      <c r="E30" s="115"/>
      <c r="F30" s="115"/>
      <c r="G30" s="115"/>
      <c r="H30" s="115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workbookViewId="0" topLeftCell="A1">
      <selection activeCell="C3" sqref="C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.16015625" style="0" customWidth="1"/>
  </cols>
  <sheetData>
    <row r="1" spans="1:243" ht="19.5" customHeight="1">
      <c r="A1" s="71"/>
      <c r="B1" s="72"/>
      <c r="C1" s="72"/>
      <c r="D1" s="72"/>
      <c r="E1" s="72"/>
      <c r="F1" s="73" t="s">
        <v>396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</row>
    <row r="2" spans="1:243" ht="19.5" customHeight="1">
      <c r="A2" s="74" t="s">
        <v>397</v>
      </c>
      <c r="B2" s="74"/>
      <c r="C2" s="74"/>
      <c r="D2" s="74"/>
      <c r="E2" s="74"/>
      <c r="F2" s="74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</row>
    <row r="3" spans="1:243" ht="19.5" customHeight="1">
      <c r="A3" s="119" t="s">
        <v>60</v>
      </c>
      <c r="B3" s="75"/>
      <c r="C3" s="75" t="s">
        <v>61</v>
      </c>
      <c r="D3" s="75"/>
      <c r="E3" s="75"/>
      <c r="F3" s="77" t="s">
        <v>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</row>
    <row r="4" spans="1:243" ht="19.5" customHeight="1">
      <c r="A4" s="78" t="s">
        <v>71</v>
      </c>
      <c r="B4" s="78"/>
      <c r="C4" s="78"/>
      <c r="D4" s="80" t="s">
        <v>72</v>
      </c>
      <c r="E4" s="81" t="s">
        <v>398</v>
      </c>
      <c r="F4" s="79" t="s">
        <v>76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</row>
    <row r="5" spans="1:243" ht="19.5" customHeight="1">
      <c r="A5" s="82" t="s">
        <v>83</v>
      </c>
      <c r="B5" s="83" t="s">
        <v>84</v>
      </c>
      <c r="C5" s="83" t="s">
        <v>85</v>
      </c>
      <c r="D5" s="80"/>
      <c r="E5" s="81"/>
      <c r="F5" s="79"/>
      <c r="G5" s="10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</row>
    <row r="6" spans="1:243" ht="19.5" customHeight="1">
      <c r="A6" s="84" t="s">
        <v>83</v>
      </c>
      <c r="B6" s="84" t="s">
        <v>84</v>
      </c>
      <c r="C6" s="84" t="s">
        <v>85</v>
      </c>
      <c r="D6" s="84" t="s">
        <v>86</v>
      </c>
      <c r="E6" s="84" t="s">
        <v>399</v>
      </c>
      <c r="F6" s="85" t="s">
        <v>89</v>
      </c>
      <c r="G6" s="101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</row>
    <row r="7" spans="1:243" ht="19.5" customHeight="1">
      <c r="A7" s="15" t="s">
        <v>22</v>
      </c>
      <c r="B7" s="15" t="s">
        <v>22</v>
      </c>
      <c r="C7" s="15" t="s">
        <v>22</v>
      </c>
      <c r="D7" s="15" t="s">
        <v>22</v>
      </c>
      <c r="E7" s="15" t="s">
        <v>91</v>
      </c>
      <c r="F7" s="16">
        <v>464.13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</row>
    <row r="8" spans="1:243" ht="19.5" customHeight="1">
      <c r="A8" s="15" t="s">
        <v>22</v>
      </c>
      <c r="B8" s="15" t="s">
        <v>22</v>
      </c>
      <c r="C8" s="15" t="s">
        <v>22</v>
      </c>
      <c r="D8" s="15" t="s">
        <v>92</v>
      </c>
      <c r="E8" s="15" t="s">
        <v>93</v>
      </c>
      <c r="F8" s="17">
        <v>464.13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</row>
    <row r="9" spans="1:243" ht="19.5" customHeight="1">
      <c r="A9" s="15" t="s">
        <v>94</v>
      </c>
      <c r="B9" s="15" t="s">
        <v>95</v>
      </c>
      <c r="C9" s="15" t="s">
        <v>98</v>
      </c>
      <c r="D9" s="15" t="s">
        <v>92</v>
      </c>
      <c r="E9" s="15" t="s">
        <v>400</v>
      </c>
      <c r="F9" s="17">
        <v>5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</row>
    <row r="10" spans="1:243" ht="19.5" customHeight="1">
      <c r="A10" s="15" t="s">
        <v>94</v>
      </c>
      <c r="B10" s="15" t="s">
        <v>95</v>
      </c>
      <c r="C10" s="15" t="s">
        <v>98</v>
      </c>
      <c r="D10" s="15" t="s">
        <v>92</v>
      </c>
      <c r="E10" s="15" t="s">
        <v>401</v>
      </c>
      <c r="F10" s="17">
        <v>4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</row>
    <row r="11" spans="1:243" ht="19.5" customHeight="1">
      <c r="A11" s="15" t="s">
        <v>94</v>
      </c>
      <c r="B11" s="15" t="s">
        <v>95</v>
      </c>
      <c r="C11" s="15" t="s">
        <v>98</v>
      </c>
      <c r="D11" s="15" t="s">
        <v>92</v>
      </c>
      <c r="E11" s="15" t="s">
        <v>402</v>
      </c>
      <c r="F11" s="17">
        <v>5.16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</row>
    <row r="12" spans="1:243" ht="19.5" customHeight="1">
      <c r="A12" s="15" t="s">
        <v>94</v>
      </c>
      <c r="B12" s="15" t="s">
        <v>95</v>
      </c>
      <c r="C12" s="15" t="s">
        <v>98</v>
      </c>
      <c r="D12" s="15" t="s">
        <v>92</v>
      </c>
      <c r="E12" s="15" t="s">
        <v>403</v>
      </c>
      <c r="F12" s="17">
        <v>123.73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</row>
    <row r="13" spans="1:243" ht="19.5" customHeight="1">
      <c r="A13" s="15" t="s">
        <v>94</v>
      </c>
      <c r="B13" s="15" t="s">
        <v>95</v>
      </c>
      <c r="C13" s="15" t="s">
        <v>98</v>
      </c>
      <c r="D13" s="15" t="s">
        <v>92</v>
      </c>
      <c r="E13" s="15" t="s">
        <v>404</v>
      </c>
      <c r="F13" s="17">
        <v>150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</row>
    <row r="14" spans="1:243" ht="19.5" customHeight="1">
      <c r="A14" s="15" t="s">
        <v>94</v>
      </c>
      <c r="B14" s="15" t="s">
        <v>95</v>
      </c>
      <c r="C14" s="15" t="s">
        <v>96</v>
      </c>
      <c r="D14" s="15" t="s">
        <v>92</v>
      </c>
      <c r="E14" s="15" t="s">
        <v>405</v>
      </c>
      <c r="F14" s="18">
        <v>0.24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</row>
    <row r="15" spans="1:243" ht="19.5" customHeight="1">
      <c r="A15" s="15" t="s">
        <v>94</v>
      </c>
      <c r="B15" s="15" t="s">
        <v>100</v>
      </c>
      <c r="C15" s="15" t="s">
        <v>100</v>
      </c>
      <c r="D15" s="15" t="s">
        <v>92</v>
      </c>
      <c r="E15" s="15" t="s">
        <v>406</v>
      </c>
      <c r="F15" s="18">
        <v>8.8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</row>
    <row r="16" spans="1:243" ht="19.5" customHeight="1">
      <c r="A16" s="15" t="s">
        <v>94</v>
      </c>
      <c r="B16" s="15" t="s">
        <v>95</v>
      </c>
      <c r="C16" s="15" t="s">
        <v>100</v>
      </c>
      <c r="D16" s="15" t="s">
        <v>92</v>
      </c>
      <c r="E16" s="15" t="s">
        <v>407</v>
      </c>
      <c r="F16" s="17">
        <v>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</row>
    <row r="17" spans="1:243" ht="19.5" customHeight="1">
      <c r="A17" s="15" t="s">
        <v>94</v>
      </c>
      <c r="B17" s="15" t="s">
        <v>95</v>
      </c>
      <c r="C17" s="15" t="s">
        <v>100</v>
      </c>
      <c r="D17" s="15" t="s">
        <v>92</v>
      </c>
      <c r="E17" s="15" t="s">
        <v>408</v>
      </c>
      <c r="F17" s="17">
        <v>79.2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</row>
    <row r="18" spans="1:243" ht="19.5" customHeight="1">
      <c r="A18" s="15" t="s">
        <v>94</v>
      </c>
      <c r="B18" s="15" t="s">
        <v>102</v>
      </c>
      <c r="C18" s="15" t="s">
        <v>103</v>
      </c>
      <c r="D18" s="15" t="s">
        <v>92</v>
      </c>
      <c r="E18" s="15" t="s">
        <v>409</v>
      </c>
      <c r="F18" s="17">
        <v>2.16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</row>
    <row r="19" spans="1:243" ht="19.5" customHeight="1">
      <c r="A19" s="15" t="s">
        <v>94</v>
      </c>
      <c r="B19" s="15" t="s">
        <v>105</v>
      </c>
      <c r="C19" s="15" t="s">
        <v>106</v>
      </c>
      <c r="D19" s="15" t="s">
        <v>92</v>
      </c>
      <c r="E19" s="15" t="s">
        <v>410</v>
      </c>
      <c r="F19" s="17">
        <v>80</v>
      </c>
      <c r="G19" s="92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</row>
    <row r="20" spans="1:243" ht="19.5" customHeight="1">
      <c r="A20" s="15" t="s">
        <v>94</v>
      </c>
      <c r="B20" s="15" t="s">
        <v>95</v>
      </c>
      <c r="C20" s="15" t="s">
        <v>98</v>
      </c>
      <c r="D20" s="15" t="s">
        <v>92</v>
      </c>
      <c r="E20" s="15" t="s">
        <v>411</v>
      </c>
      <c r="F20" s="18">
        <v>3.84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</row>
    <row r="21" spans="1:243" ht="19.5" customHeight="1">
      <c r="A21" s="92"/>
      <c r="B21" s="92"/>
      <c r="C21" s="92"/>
      <c r="D21" s="93"/>
      <c r="E21" s="93"/>
      <c r="F21" s="93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</row>
    <row r="22" spans="1:243" ht="19.5" customHeight="1">
      <c r="A22" s="92"/>
      <c r="B22" s="92"/>
      <c r="C22" s="92"/>
      <c r="D22" s="93"/>
      <c r="E22" s="93"/>
      <c r="F22" s="93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</row>
    <row r="23" spans="1:243" ht="19.5" customHeight="1">
      <c r="A23" s="92"/>
      <c r="B23" s="92"/>
      <c r="C23" s="92"/>
      <c r="D23" s="92"/>
      <c r="E23" s="92"/>
      <c r="F23" s="9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</row>
    <row r="24" spans="1:243" ht="19.5" customHeight="1">
      <c r="A24" s="92"/>
      <c r="B24" s="92"/>
      <c r="C24" s="92"/>
      <c r="D24" s="93"/>
      <c r="E24" s="93"/>
      <c r="F24" s="93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</row>
    <row r="25" spans="1:243" ht="19.5" customHeight="1">
      <c r="A25" s="92"/>
      <c r="B25" s="92"/>
      <c r="C25" s="92"/>
      <c r="D25" s="93"/>
      <c r="E25" s="93"/>
      <c r="F25" s="9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</row>
    <row r="26" spans="1:243" ht="19.5" customHeight="1">
      <c r="A26" s="92"/>
      <c r="B26" s="92"/>
      <c r="C26" s="92"/>
      <c r="D26" s="92"/>
      <c r="E26" s="92"/>
      <c r="F26" s="9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</row>
    <row r="27" spans="1:243" ht="19.5" customHeight="1">
      <c r="A27" s="92"/>
      <c r="B27" s="92"/>
      <c r="C27" s="92"/>
      <c r="D27" s="93"/>
      <c r="E27" s="93"/>
      <c r="F27" s="9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</row>
    <row r="28" spans="1:243" ht="19.5" customHeight="1">
      <c r="A28" s="92"/>
      <c r="B28" s="92"/>
      <c r="C28" s="92"/>
      <c r="D28" s="93"/>
      <c r="E28" s="93"/>
      <c r="F28" s="9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</row>
    <row r="29" spans="1:243" ht="19.5" customHeight="1">
      <c r="A29" s="92"/>
      <c r="B29" s="92"/>
      <c r="C29" s="92"/>
      <c r="D29" s="92"/>
      <c r="E29" s="92"/>
      <c r="F29" s="9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</row>
    <row r="30" spans="1:243" ht="19.5" customHeight="1">
      <c r="A30" s="92"/>
      <c r="B30" s="92"/>
      <c r="C30" s="92"/>
      <c r="D30" s="92"/>
      <c r="E30" s="94"/>
      <c r="F30" s="9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</row>
    <row r="31" spans="1:243" ht="19.5" customHeight="1">
      <c r="A31" s="92"/>
      <c r="B31" s="92"/>
      <c r="C31" s="92"/>
      <c r="D31" s="92"/>
      <c r="E31" s="94"/>
      <c r="F31" s="9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</row>
    <row r="32" spans="1:243" ht="19.5" customHeight="1">
      <c r="A32" s="92"/>
      <c r="B32" s="92"/>
      <c r="C32" s="92"/>
      <c r="D32" s="92"/>
      <c r="E32" s="92"/>
      <c r="F32" s="9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</row>
    <row r="33" spans="1:243" ht="19.5" customHeight="1">
      <c r="A33" s="92"/>
      <c r="B33" s="92"/>
      <c r="C33" s="92"/>
      <c r="D33" s="92"/>
      <c r="E33" s="95"/>
      <c r="F33" s="9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</row>
    <row r="34" spans="1:243" ht="19.5" customHeight="1">
      <c r="A34" s="96"/>
      <c r="B34" s="96"/>
      <c r="C34" s="96"/>
      <c r="D34" s="96"/>
      <c r="E34" s="97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</row>
    <row r="35" spans="1:243" ht="19.5" customHeight="1">
      <c r="A35" s="98"/>
      <c r="B35" s="98"/>
      <c r="C35" s="98"/>
      <c r="D35" s="98"/>
      <c r="E35" s="98"/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</row>
    <row r="36" spans="1:243" ht="19.5" customHeight="1">
      <c r="A36" s="96"/>
      <c r="B36" s="96"/>
      <c r="C36" s="96"/>
      <c r="D36" s="96"/>
      <c r="E36" s="96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</row>
    <row r="37" spans="1:243" ht="19.5" customHeight="1">
      <c r="A37" s="100"/>
      <c r="B37" s="100"/>
      <c r="C37" s="100"/>
      <c r="D37" s="100"/>
      <c r="E37" s="100"/>
      <c r="F37" s="99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</row>
    <row r="38" spans="1:243" ht="19.5" customHeight="1">
      <c r="A38" s="100"/>
      <c r="B38" s="100"/>
      <c r="C38" s="100"/>
      <c r="D38" s="100"/>
      <c r="E38" s="100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243" ht="19.5" customHeight="1">
      <c r="A39" s="100"/>
      <c r="B39" s="100"/>
      <c r="C39" s="100"/>
      <c r="D39" s="100"/>
      <c r="E39" s="100"/>
      <c r="F39" s="99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</row>
    <row r="40" spans="1:243" ht="19.5" customHeight="1">
      <c r="A40" s="100"/>
      <c r="B40" s="100"/>
      <c r="C40" s="100"/>
      <c r="D40" s="100"/>
      <c r="E40" s="100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</row>
    <row r="41" spans="1:243" ht="19.5" customHeight="1">
      <c r="A41" s="100"/>
      <c r="B41" s="100"/>
      <c r="C41" s="100"/>
      <c r="D41" s="100"/>
      <c r="E41" s="100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</row>
    <row r="42" spans="1:243" ht="19.5" customHeight="1">
      <c r="A42" s="100"/>
      <c r="B42" s="100"/>
      <c r="C42" s="100"/>
      <c r="D42" s="100"/>
      <c r="E42" s="100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ht="19.5" customHeight="1">
      <c r="A43" s="100"/>
      <c r="B43" s="100"/>
      <c r="C43" s="100"/>
      <c r="D43" s="100"/>
      <c r="E43" s="100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</row>
    <row r="44" spans="1:243" ht="19.5" customHeight="1">
      <c r="A44" s="100"/>
      <c r="B44" s="100"/>
      <c r="C44" s="100"/>
      <c r="D44" s="100"/>
      <c r="E44" s="100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</row>
    <row r="45" spans="1:243" ht="19.5" customHeight="1">
      <c r="A45" s="100"/>
      <c r="B45" s="100"/>
      <c r="C45" s="100"/>
      <c r="D45" s="100"/>
      <c r="E45" s="100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ht="19.5" customHeight="1">
      <c r="A46" s="100"/>
      <c r="B46" s="100"/>
      <c r="C46" s="100"/>
      <c r="D46" s="100"/>
      <c r="E46" s="100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2019-02-21T06:52:24Z</dcterms:created>
  <dcterms:modified xsi:type="dcterms:W3CDTF">2019-02-23T04:48:06Z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2052-11.1.0.8496</vt:lpwstr>
  </property>
</Properties>
</file>