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'1-1'!$A$1:$T$19</definedName>
    <definedName name="_xlnm.Print_Area" localSheetId="3">'1-2'!$A$1:$J$19</definedName>
    <definedName name="_xlnm.Print_Area" localSheetId="4">'2'!$A$1:$H$39</definedName>
    <definedName name="_xlnm.Print_Titles" localSheetId="4">'2'!$1:$39</definedName>
    <definedName name="_xlnm.Print_Area" localSheetId="5">'2-1'!$A$1:$AI$25</definedName>
    <definedName name="_xlnm.Print_Area" localSheetId="6">'3'!$A$1:$DH$19</definedName>
    <definedName name="_xlnm.Print_Area" localSheetId="7">'3-1'!$A$1:$G$34</definedName>
    <definedName name="_xlnm.Print_Area" localSheetId="8">'3-2'!$A$1:$F$21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'7'!$A$1:$N$17</definedName>
    <definedName name="_xlnm.Print_Titles" localSheetId="14">'7'!$1:$7</definedName>
  </definedNames>
  <calcPr fullCalcOnLoad="1"/>
</workbook>
</file>

<file path=xl/sharedStrings.xml><?xml version="1.0" encoding="utf-8"?>
<sst xmlns="http://schemas.openxmlformats.org/spreadsheetml/2006/main" count="1607" uniqueCount="433">
  <si>
    <t>县财政局</t>
  </si>
  <si>
    <t>2019年部门预算</t>
  </si>
  <si>
    <t>报送日期：     年   月   日</t>
  </si>
  <si>
    <t>表1</t>
  </si>
  <si>
    <t>部门收支总表</t>
  </si>
  <si>
    <t>单位名称： 县财政局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</si>
  <si>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</si>
  <si>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</si>
  <si>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</si>
  <si>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</si>
  <si>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</si>
  <si>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</si>
  <si>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</si>
  <si>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</si>
  <si>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</si>
  <si>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</si>
  <si>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</si>
  <si>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</si>
  <si>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</si>
  <si>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</si>
  <si>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</si>
  <si>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</si>
  <si>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</si>
  <si>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</si>
  <si>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</si>
  <si>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</si>
  <si>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</si>
  <si>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</si>
  <si>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</si>
  <si>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</si>
  <si>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</si>
  <si>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</si>
  <si>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</si>
  <si>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</si>
  <si>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</si>
  <si>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</si>
  <si>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</si>
  <si>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</si>
  <si>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</si>
  <si>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</si>
  <si>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</si>
  <si>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</si>
  <si>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</si>
  <si>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</si>
  <si>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</si>
  <si>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</si>
  <si>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</si>
  <si>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</si>
  <si>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</si>
  <si>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</si>
  <si>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</si>
  <si>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</si>
  <si>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</si>
  <si>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</si>
  <si>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</si>
  <si>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</si>
  <si>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</si>
  <si>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</si>
  <si>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</si>
  <si>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</si>
  <si>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</si>
  <si>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</si>
  <si>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</si>
  <si>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</si>
  <si>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</si>
  <si>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</si>
  <si>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</si>
  <si>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</si>
  <si>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</si>
  <si>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</si>
  <si>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</si>
  <si>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</si>
  <si>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</si>
  <si>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</si>
  <si>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</si>
  <si>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</si>
  <si>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</si>
  <si>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</si>
  <si>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</si>
  <si>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</si>
  <si>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</si>
  <si>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</si>
  <si>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110</t>
  </si>
  <si>
    <t>壤塘县财政局</t>
  </si>
  <si>
    <t>201</t>
  </si>
  <si>
    <t>06</t>
  </si>
  <si>
    <t>01</t>
  </si>
  <si>
    <t xml:space="preserve">  110</t>
  </si>
  <si>
    <t xml:space="preserve">  行政运行</t>
  </si>
  <si>
    <t>04</t>
  </si>
  <si>
    <t xml:space="preserve">  预算改革业务</t>
  </si>
  <si>
    <t>05</t>
  </si>
  <si>
    <t xml:space="preserve">  财政国库业务</t>
  </si>
  <si>
    <t>07</t>
  </si>
  <si>
    <t xml:space="preserve">  信息化建设</t>
  </si>
  <si>
    <t>08</t>
  </si>
  <si>
    <t xml:space="preserve">  财政委托业务支出</t>
  </si>
  <si>
    <t>99</t>
  </si>
  <si>
    <t xml:space="preserve">  其他财政事务支出</t>
  </si>
  <si>
    <t>208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</si>
  <si>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</si>
  <si>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</si>
  <si>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</si>
  <si>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</si>
  <si>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</si>
  <si>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</si>
  <si>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</si>
  <si>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</si>
  <si>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</si>
  <si>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</si>
  <si>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</si>
  <si>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</si>
  <si>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</si>
  <si>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</si>
  <si>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</si>
  <si>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</si>
  <si>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</si>
  <si>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</si>
  <si>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</si>
  <si>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</si>
  <si>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</si>
  <si>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</si>
  <si>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</si>
  <si>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</si>
  <si>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</si>
  <si>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</si>
  <si>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</si>
  <si>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</si>
  <si>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</si>
  <si>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</si>
  <si>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</si>
  <si>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</si>
  <si>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</si>
  <si>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</si>
  <si>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</si>
  <si>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</si>
  <si>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</si>
  <si>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</si>
  <si>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</si>
  <si>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</si>
  <si>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</si>
  <si>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</si>
  <si>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</si>
  <si>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</si>
  <si>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</si>
  <si>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</si>
  <si>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</si>
  <si>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</si>
  <si>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</si>
  <si>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</si>
  <si>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</si>
  <si>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</si>
  <si>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</si>
  <si>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</si>
  <si>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</si>
  <si>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</si>
  <si>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</si>
  <si>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</si>
  <si>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</si>
  <si>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</si>
  <si>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</si>
  <si>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</si>
  <si>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</si>
  <si>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</si>
  <si>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</si>
  <si>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</si>
  <si>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</si>
  <si>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</si>
  <si>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</si>
  <si>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</si>
  <si>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</si>
  <si>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</si>
  <si>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</si>
  <si>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</si>
  <si>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</si>
  <si>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502</t>
  </si>
  <si>
    <t xml:space="preserve">  机关商品和服务支出（政府预算）</t>
  </si>
  <si>
    <t xml:space="preserve">    办公经费</t>
  </si>
  <si>
    <t xml:space="preserve">    培训费</t>
  </si>
  <si>
    <t xml:space="preserve">    委托业务费</t>
  </si>
  <si>
    <t xml:space="preserve">    公务接待费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</si>
  <si>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</si>
  <si>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</si>
  <si>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</si>
  <si>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</si>
  <si>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505</t>
  </si>
  <si>
    <t xml:space="preserve">  对事业单位经常性补助（政府预算）</t>
  </si>
  <si>
    <t xml:space="preserve">    工资福利支出</t>
  </si>
  <si>
    <t xml:space="preserve">  509</t>
  </si>
  <si>
    <t xml:space="preserve">  对个人和家庭的补助（政府预算）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</si>
  <si>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</si>
  <si>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</si>
  <si>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</si>
  <si>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</si>
  <si>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</si>
  <si>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</si>
  <si>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</si>
  <si>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</si>
  <si>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</si>
  <si>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</si>
  <si>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</si>
  <si>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</si>
  <si>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</si>
  <si>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</si>
  <si>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</si>
  <si>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</si>
  <si>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</si>
  <si>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</si>
  <si>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</si>
  <si>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</si>
  <si>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</si>
  <si>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</si>
  <si>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</si>
  <si>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</si>
  <si>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</si>
  <si>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</si>
  <si>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</si>
  <si>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</si>
  <si>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</si>
  <si>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</si>
  <si>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</si>
  <si>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</si>
  <si>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</si>
  <si>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</si>
  <si>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</si>
  <si>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</si>
  <si>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</si>
  <si>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</si>
  <si>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</si>
  <si>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</si>
  <si>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</si>
  <si>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</si>
  <si>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</si>
  <si>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</si>
  <si>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</si>
  <si>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</si>
  <si>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</si>
  <si>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</si>
  <si>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</si>
  <si>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</si>
  <si>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</si>
  <si>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</si>
  <si>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</si>
  <si>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</si>
  <si>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</si>
  <si>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</si>
  <si>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</si>
  <si>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</si>
  <si>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</si>
  <si>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</si>
  <si>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</si>
  <si>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</si>
  <si>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</si>
  <si>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</si>
  <si>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</si>
  <si>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</si>
  <si>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</si>
  <si>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</si>
  <si>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</si>
  <si>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</si>
  <si>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</si>
  <si>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</si>
  <si>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</si>
  <si>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</si>
  <si>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</si>
  <si>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</si>
  <si>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</si>
  <si>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</si>
  <si>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</si>
  <si>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</si>
  <si>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</si>
  <si>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</si>
  <si>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</si>
  <si>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</si>
  <si>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</si>
  <si>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</si>
  <si>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</si>
  <si>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</si>
  <si>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</si>
  <si>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</si>
  <si>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</si>
  <si>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</si>
  <si>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</si>
  <si>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</si>
  <si>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</si>
  <si>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</si>
  <si>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</si>
  <si>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</si>
  <si>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</si>
  <si>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</si>
  <si>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</si>
  <si>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</si>
  <si>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</si>
  <si>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</si>
  <si>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</si>
  <si>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</si>
  <si>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</si>
  <si>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</si>
  <si>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</si>
  <si>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</si>
  <si>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</si>
  <si>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</si>
  <si>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</si>
  <si>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</si>
  <si>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</si>
  <si>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</si>
  <si>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</si>
  <si>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印刷费</t>
  </si>
  <si>
    <t xml:space="preserve">    手续费</t>
  </si>
  <si>
    <t xml:space="preserve">    水费</t>
  </si>
  <si>
    <t xml:space="preserve">    电费</t>
  </si>
  <si>
    <t xml:space="preserve">    差旅费</t>
  </si>
  <si>
    <t xml:space="preserve">    维修(护)费</t>
  </si>
  <si>
    <t>17</t>
  </si>
  <si>
    <t>28</t>
  </si>
  <si>
    <t xml:space="preserve">    工会经费</t>
  </si>
  <si>
    <t>31</t>
  </si>
  <si>
    <t xml:space="preserve">  303</t>
  </si>
  <si>
    <t xml:space="preserve">  对个人和家庭的补助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</si>
  <si>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</si>
  <si>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</si>
  <si>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</si>
  <si>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</si>
  <si>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</si>
  <si>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财政局“E”财软件等维护费</t>
  </si>
  <si>
    <t xml:space="preserve">    财政局票据、支付凭证工本费</t>
  </si>
  <si>
    <t xml:space="preserve">    财政局支付中心专项工作经费</t>
  </si>
  <si>
    <t xml:space="preserve">    财政局金财网网络维护租赁费</t>
  </si>
  <si>
    <t xml:space="preserve">    财政局委托第三方机构评价检查等费用</t>
  </si>
  <si>
    <t xml:space="preserve">    财政评审费用</t>
  </si>
  <si>
    <t xml:space="preserve">    财政局国资公司专项工作经费</t>
  </si>
  <si>
    <t xml:space="preserve">    财政局全县财务培训经费</t>
  </si>
  <si>
    <t xml:space="preserve">    财政局乡镇财务办公室专项资金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</si>
  <si>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</si>
  <si>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</si>
  <si>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</si>
  <si>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</si>
  <si>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</si>
  <si>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</si>
  <si>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</si>
  <si>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</si>
  <si>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</si>
  <si>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</si>
  <si>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</si>
  <si>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</si>
  <si>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</si>
  <si>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</si>
  <si>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</si>
  <si>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</si>
  <si>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</si>
  <si>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</si>
  <si>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</si>
  <si>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</si>
  <si>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</si>
  <si>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</si>
  <si>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</si>
  <si>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</si>
  <si>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</si>
  <si>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</si>
  <si>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</si>
  <si>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2019年财政评审费用、第三方机构评价检查等费用</t>
  </si>
  <si>
    <t>主要任务(任务一)</t>
  </si>
  <si>
    <t>任务2</t>
  </si>
  <si>
    <t>E财软件等维护费、金财网网络维护租赁费</t>
  </si>
  <si>
    <t>主要任务(任务二)</t>
  </si>
  <si>
    <t>任务3</t>
  </si>
  <si>
    <t>全县财务培训经费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</si>
  <si>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</si>
  <si>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</si>
  <si>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</si>
  <si>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</si>
  <si>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</si>
  <si>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</si>
  <si>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</si>
  <si>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</si>
  <si>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</si>
  <si>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</si>
  <si>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</si>
  <si>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</si>
  <si>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</si>
  <si>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全县财政评审费用 第三方机构评价检查等费用420万元、E财软件等维护费 金财网网络维护租赁费86万元、全县财务培训经费40万元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</si>
  <si>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</si>
  <si>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</si>
  <si>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</si>
  <si>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</si>
  <si>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</si>
  <si>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</si>
  <si>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</si>
  <si>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</si>
  <si>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项目评审个数</t>
  </si>
  <si>
    <t>完成全县评审430个项目</t>
  </si>
  <si>
    <t>指标值(数量指标1；)</t>
  </si>
  <si>
    <t>指标2；</t>
  </si>
  <si>
    <t>全县预算单位E财软件等维护费、金财网网络维护租赁费</t>
  </si>
  <si>
    <t>全县116个预算单位E财软件等维护费、金财网网络维护租赁费86万元</t>
  </si>
  <si>
    <t>指标3；</t>
  </si>
  <si>
    <t>全县预算单位财务培训</t>
  </si>
  <si>
    <t>全县预算单位全年2次培训</t>
  </si>
  <si>
    <t>质量指标</t>
  </si>
  <si>
    <t>完成评审</t>
  </si>
  <si>
    <t>完成全县116个预算单位E财软件等维护费、金财网网络维护租赁费</t>
  </si>
  <si>
    <t>全县116个预算单位升级优化财政预算平台、提高预算单位升级满意度</t>
  </si>
  <si>
    <t>全县预算单位财务业务水平</t>
  </si>
  <si>
    <t>时效指标</t>
  </si>
  <si>
    <t>序时进度</t>
  </si>
  <si>
    <t>2019年12月底完成</t>
  </si>
  <si>
    <t>成本指标</t>
  </si>
  <si>
    <t>评审费用</t>
  </si>
  <si>
    <t>评审费用按评审价格0.15%</t>
  </si>
  <si>
    <t>全县财务培训费用</t>
  </si>
  <si>
    <t>全县财务培训经费40万元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</si>
  <si>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</si>
  <si>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</si>
  <si>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</si>
  <si>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</si>
  <si>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</si>
  <si>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</si>
  <si>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</si>
  <si>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预算单位满意度</t>
  </si>
  <si>
    <t>≧95%</t>
  </si>
  <si>
    <t>培训对象满意度</t>
  </si>
  <si>
    <t>批复表1</t>
  </si>
  <si>
    <t>2019年部门预算项目绩效目标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</si>
  <si>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</si>
  <si>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</si>
  <si>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</si>
  <si>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</si>
  <si>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</si>
  <si>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</si>
  <si>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</si>
  <si>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</si>
  <si>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</si>
  <si>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项目名称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</si>
</sst>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6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5" applyNumberFormat="0" applyAlignment="0" applyProtection="0"/>
    <xf numFmtId="0" fontId="49" fillId="4" borderId="6" applyNumberFormat="0" applyAlignment="0" applyProtection="0"/>
    <xf numFmtId="0" fontId="50" fillId="4" borderId="5" applyNumberFormat="0" applyAlignment="0" applyProtection="0"/>
    <xf numFmtId="0" fontId="51" fillId="5" borderId="7" applyNumberForma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4" fillId="0" borderId="0">
      <alignment/>
      <protection/>
    </xf>
  </cellStyleXfs>
  <cellXfs count="252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8" xfId="0" applyNumberFormat="1" applyFont="1" applyBorder="1" applyAlignment="1" applyProtection="1">
      <alignment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/>
    </xf>
    <xf numFmtId="1" fontId="60" fillId="0" borderId="23" xfId="0" applyFont="1" applyBorder="1" applyAlignment="1">
      <alignment vertical="center" wrapText="1"/>
    </xf>
    <xf numFmtId="1" fontId="60" fillId="0" borderId="24" xfId="0" applyFont="1" applyBorder="1" applyAlignment="1">
      <alignment vertical="center" wrapText="1"/>
    </xf>
    <xf numFmtId="1" fontId="4" fillId="34" borderId="15" xfId="0" applyFont="1" applyFill="1" applyBorder="1" applyAlignment="1">
      <alignment horizontal="left" vertical="center" shrinkToFit="1"/>
    </xf>
    <xf numFmtId="4" fontId="4" fillId="0" borderId="15" xfId="0" applyNumberFormat="1" applyFont="1" applyBorder="1" applyAlignment="1">
      <alignment horizontal="right" vertical="center" wrapText="1"/>
    </xf>
    <xf numFmtId="1" fontId="60" fillId="0" borderId="15" xfId="0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4"/>
      <c r="F1" s="14"/>
      <c r="G1" s="14"/>
      <c r="H1" s="10" t="s">
        <v>333</v>
      </c>
    </row>
    <row r="2" spans="1:8" ht="25.5" customHeight="1">
      <c r="A2" s="11" t="s">
        <v>334</v>
      </c>
      <c r="B2" s="11"/>
      <c r="C2" s="11"/>
      <c r="D2" s="11"/>
      <c r="E2" s="11"/>
      <c r="F2" s="11"/>
      <c r="G2" s="11"/>
      <c r="H2" s="11"/>
    </row>
    <row r="3" spans="1:8" ht="19.5" customHeight="1">
      <c r="A3" s="165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1" t="s">
        <v>335</v>
      </c>
      <c r="B4" s="161" t="s">
        <v>336</v>
      </c>
      <c r="C4" s="150" t="s">
        <v>337</v>
      </c>
      <c r="D4" s="150"/>
      <c r="E4" s="163"/>
      <c r="F4" s="163"/>
      <c r="G4" s="163"/>
      <c r="H4" s="150"/>
    </row>
    <row r="5" spans="1:8" ht="19.5" customHeight="1">
      <c r="A5" s="161"/>
      <c r="B5" s="161"/>
      <c r="C5" s="166" t="s">
        <v>59</v>
      </c>
      <c r="D5" s="167" t="s">
        <v>226</v>
      </c>
      <c r="E5" s="145" t="s">
        <v>338</v>
      </c>
      <c r="F5" s="146"/>
      <c r="G5" s="147"/>
      <c r="H5" s="168" t="s">
        <v>231</v>
      </c>
    </row>
    <row r="6" spans="1:8" ht="33.75" customHeight="1">
      <c r="A6" s="67"/>
      <c r="B6" s="67"/>
      <c r="C6" s="169"/>
      <c r="D6" s="68"/>
      <c r="E6" s="170" t="s">
        <v>74</v>
      </c>
      <c r="F6" s="171" t="s">
        <v>339</v>
      </c>
      <c r="G6" s="172" t="s">
        <v>340</v>
      </c>
      <c r="H6" s="155"/>
    </row>
    <row r="7" spans="1:8" ht="19.5" customHeight="1">
      <c r="A7" s="73" t="s">
        <v>16</v>
      </c>
      <c r="B7" s="173" t="s">
        <v>59</v>
      </c>
      <c r="C7" s="74">
        <f>SUM(D7,E7,H7)</f>
        <v>8.5</v>
      </c>
      <c r="D7" s="75">
        <v>0</v>
      </c>
      <c r="E7" s="75">
        <f>SUM(F7,G7)</f>
        <v>8</v>
      </c>
      <c r="F7" s="75">
        <v>0</v>
      </c>
      <c r="G7" s="174">
        <v>8</v>
      </c>
      <c r="H7" s="175">
        <v>0.5</v>
      </c>
    </row>
    <row r="8" spans="1:8" ht="19.5" customHeight="1">
      <c r="A8" s="73" t="s">
        <v>82</v>
      </c>
      <c r="B8" s="173" t="s">
        <v>83</v>
      </c>
      <c r="C8" s="74">
        <f>SUM(D8,E8,H8)</f>
        <v>8.5</v>
      </c>
      <c r="D8" s="75">
        <v>0</v>
      </c>
      <c r="E8" s="75">
        <f>SUM(F8,G8)</f>
        <v>8</v>
      </c>
      <c r="F8" s="75">
        <v>0</v>
      </c>
      <c r="G8" s="174">
        <v>8</v>
      </c>
      <c r="H8" s="175">
        <v>0.5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1" t="s">
        <v>341</v>
      </c>
    </row>
    <row r="2" spans="1:8" ht="19.5" customHeight="1">
      <c r="A2" s="11" t="s">
        <v>342</v>
      </c>
      <c r="B2" s="11"/>
      <c r="C2" s="11"/>
      <c r="D2" s="11"/>
      <c r="E2" s="11"/>
      <c r="F2" s="11"/>
      <c r="G2" s="11"/>
      <c r="H2" s="11"/>
    </row>
    <row r="3" spans="1:8" ht="19.5" customHeight="1">
      <c r="A3" s="132" t="s">
        <v>5</v>
      </c>
      <c r="B3" s="41"/>
      <c r="C3" s="41"/>
      <c r="D3" s="41"/>
      <c r="E3" s="41"/>
      <c r="F3" s="176"/>
      <c r="G3" s="176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7" t="s">
        <v>343</v>
      </c>
      <c r="G4" s="150"/>
      <c r="H4" s="150"/>
    </row>
    <row r="5" spans="1:8" ht="19.5" customHeight="1">
      <c r="A5" s="45" t="s">
        <v>67</v>
      </c>
      <c r="B5" s="46"/>
      <c r="C5" s="47"/>
      <c r="D5" s="178" t="s">
        <v>68</v>
      </c>
      <c r="E5" s="59" t="s">
        <v>116</v>
      </c>
      <c r="F5" s="53" t="s">
        <v>59</v>
      </c>
      <c r="G5" s="53" t="s">
        <v>112</v>
      </c>
      <c r="H5" s="150" t="s">
        <v>113</v>
      </c>
    </row>
    <row r="6" spans="1:8" ht="19.5" customHeight="1">
      <c r="A6" s="65" t="s">
        <v>79</v>
      </c>
      <c r="B6" s="64" t="s">
        <v>80</v>
      </c>
      <c r="C6" s="66" t="s">
        <v>81</v>
      </c>
      <c r="D6" s="179"/>
      <c r="E6" s="67"/>
      <c r="F6" s="68"/>
      <c r="G6" s="68"/>
      <c r="H6" s="154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0">
        <f>SUM(G7,H7)</f>
        <v>0</v>
      </c>
      <c r="G7" s="181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0">
        <f>SUM(G8,H8)</f>
        <v>0</v>
      </c>
      <c r="G8" s="181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0">
        <f>SUM(G9,H9)</f>
        <v>0</v>
      </c>
      <c r="G9" s="181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0">
        <f>SUM(G10,H10)</f>
        <v>0</v>
      </c>
      <c r="G10" s="181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0">
        <f>SUM(G11,H11)</f>
        <v>0</v>
      </c>
      <c r="G11" s="181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0">
        <f>SUM(G12,H12)</f>
        <v>0</v>
      </c>
      <c r="G12" s="181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0">
        <f>SUM(G13,H13)</f>
        <v>0</v>
      </c>
      <c r="G13" s="181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0">
        <f>SUM(G14,H14)</f>
        <v>0</v>
      </c>
      <c r="G14" s="181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0">
        <f>SUM(G15,H15)</f>
        <v>0</v>
      </c>
      <c r="G15" s="181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0">
        <f>SUM(G16,H16)</f>
        <v>0</v>
      </c>
      <c r="G16" s="181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4"/>
      <c r="F1" s="14"/>
      <c r="G1" s="14"/>
      <c r="H1" s="10" t="s">
        <v>344</v>
      </c>
    </row>
    <row r="2" spans="1:8" ht="25.5" customHeight="1">
      <c r="A2" s="11" t="s">
        <v>345</v>
      </c>
      <c r="B2" s="11"/>
      <c r="C2" s="11"/>
      <c r="D2" s="11"/>
      <c r="E2" s="11"/>
      <c r="F2" s="11"/>
      <c r="G2" s="11"/>
      <c r="H2" s="11"/>
    </row>
    <row r="3" spans="1:8" ht="19.5" customHeight="1">
      <c r="A3" s="165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1" t="s">
        <v>335</v>
      </c>
      <c r="B4" s="161" t="s">
        <v>336</v>
      </c>
      <c r="C4" s="150" t="s">
        <v>337</v>
      </c>
      <c r="D4" s="150"/>
      <c r="E4" s="163"/>
      <c r="F4" s="163"/>
      <c r="G4" s="163"/>
      <c r="H4" s="150"/>
    </row>
    <row r="5" spans="1:8" ht="19.5" customHeight="1">
      <c r="A5" s="161"/>
      <c r="B5" s="161"/>
      <c r="C5" s="166" t="s">
        <v>59</v>
      </c>
      <c r="D5" s="167" t="s">
        <v>226</v>
      </c>
      <c r="E5" s="145" t="s">
        <v>338</v>
      </c>
      <c r="F5" s="146"/>
      <c r="G5" s="147"/>
      <c r="H5" s="168" t="s">
        <v>231</v>
      </c>
    </row>
    <row r="6" spans="1:8" ht="33.75" customHeight="1">
      <c r="A6" s="67"/>
      <c r="B6" s="67"/>
      <c r="C6" s="169"/>
      <c r="D6" s="68"/>
      <c r="E6" s="170" t="s">
        <v>74</v>
      </c>
      <c r="F6" s="171" t="s">
        <v>339</v>
      </c>
      <c r="G6" s="172" t="s">
        <v>340</v>
      </c>
      <c r="H6" s="155"/>
    </row>
    <row r="7" spans="1:8" ht="19.5" customHeight="1">
      <c r="A7" s="73" t="s">
        <v>16</v>
      </c>
      <c r="B7" s="173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4" t="s">
        <v>16</v>
      </c>
      <c r="H7" s="175" t="s">
        <v>16</v>
      </c>
    </row>
    <row r="8" spans="1:8" ht="19.5" customHeight="1">
      <c r="A8" s="73" t="s">
        <v>16</v>
      </c>
      <c r="B8" s="173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4" t="s">
        <v>16</v>
      </c>
      <c r="H8" s="175" t="s">
        <v>16</v>
      </c>
    </row>
    <row r="9" spans="1:8" ht="19.5" customHeight="1">
      <c r="A9" s="73" t="s">
        <v>16</v>
      </c>
      <c r="B9" s="173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4" t="s">
        <v>16</v>
      </c>
      <c r="H9" s="175" t="s">
        <v>16</v>
      </c>
    </row>
    <row r="10" spans="1:8" ht="19.5" customHeight="1">
      <c r="A10" s="73" t="s">
        <v>16</v>
      </c>
      <c r="B10" s="173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4" t="s">
        <v>16</v>
      </c>
      <c r="H10" s="175" t="s">
        <v>16</v>
      </c>
    </row>
    <row r="11" spans="1:8" ht="19.5" customHeight="1">
      <c r="A11" s="73" t="s">
        <v>16</v>
      </c>
      <c r="B11" s="173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4" t="s">
        <v>16</v>
      </c>
      <c r="H11" s="175" t="s">
        <v>16</v>
      </c>
    </row>
    <row r="12" spans="1:8" ht="19.5" customHeight="1">
      <c r="A12" s="73" t="s">
        <v>16</v>
      </c>
      <c r="B12" s="173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4" t="s">
        <v>16</v>
      </c>
      <c r="H12" s="175" t="s">
        <v>16</v>
      </c>
    </row>
    <row r="13" spans="1:8" ht="19.5" customHeight="1">
      <c r="A13" s="73" t="s">
        <v>16</v>
      </c>
      <c r="B13" s="173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4" t="s">
        <v>16</v>
      </c>
      <c r="H13" s="175" t="s">
        <v>16</v>
      </c>
    </row>
    <row r="14" spans="1:8" ht="19.5" customHeight="1">
      <c r="A14" s="73" t="s">
        <v>16</v>
      </c>
      <c r="B14" s="173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4" t="s">
        <v>16</v>
      </c>
      <c r="H14" s="175" t="s">
        <v>16</v>
      </c>
    </row>
    <row r="15" spans="1:8" ht="19.5" customHeight="1">
      <c r="A15" s="73" t="s">
        <v>16</v>
      </c>
      <c r="B15" s="173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4" t="s">
        <v>16</v>
      </c>
      <c r="H15" s="175" t="s">
        <v>16</v>
      </c>
    </row>
    <row r="16" spans="1:8" ht="19.5" customHeight="1">
      <c r="A16" s="73" t="s">
        <v>16</v>
      </c>
      <c r="B16" s="173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4" t="s">
        <v>16</v>
      </c>
      <c r="H16" s="175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1" t="s">
        <v>346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347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2" t="s">
        <v>16</v>
      </c>
      <c r="B3" s="41"/>
      <c r="C3" s="41"/>
      <c r="D3" s="41"/>
      <c r="E3" s="41"/>
      <c r="F3" s="176"/>
      <c r="G3" s="176"/>
      <c r="H3" s="10" t="s">
        <v>348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58</v>
      </c>
      <c r="B4" s="46"/>
      <c r="C4" s="46"/>
      <c r="D4" s="46"/>
      <c r="E4" s="47"/>
      <c r="F4" s="177" t="s">
        <v>349</v>
      </c>
      <c r="G4" s="150"/>
      <c r="H4" s="150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67</v>
      </c>
      <c r="B5" s="46"/>
      <c r="C5" s="47"/>
      <c r="D5" s="178" t="s">
        <v>68</v>
      </c>
      <c r="E5" s="59" t="s">
        <v>116</v>
      </c>
      <c r="F5" s="53" t="s">
        <v>59</v>
      </c>
      <c r="G5" s="53" t="s">
        <v>112</v>
      </c>
      <c r="H5" s="150" t="s">
        <v>113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79</v>
      </c>
      <c r="B6" s="64" t="s">
        <v>80</v>
      </c>
      <c r="C6" s="66" t="s">
        <v>81</v>
      </c>
      <c r="D6" s="179"/>
      <c r="E6" s="67"/>
      <c r="F6" s="68"/>
      <c r="G6" s="68"/>
      <c r="H6" s="154"/>
      <c r="I6" s="183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0" t="s">
        <v>16</v>
      </c>
      <c r="G7" s="181" t="s">
        <v>16</v>
      </c>
      <c r="H7" s="76" t="s">
        <v>16</v>
      </c>
      <c r="I7" s="183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</row>
    <row r="8" spans="1:245" ht="19.5" customHeight="1">
      <c r="A8" s="185"/>
      <c r="B8" s="185"/>
      <c r="C8" s="185"/>
      <c r="D8" s="186"/>
      <c r="E8" s="187"/>
      <c r="F8" s="187"/>
      <c r="G8" s="187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88"/>
      <c r="B9" s="188"/>
      <c r="C9" s="188"/>
      <c r="D9" s="189"/>
      <c r="E9" s="189"/>
      <c r="F9" s="189"/>
      <c r="G9" s="189"/>
      <c r="H9" s="189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</row>
    <row r="10" spans="1:245" ht="19.5" customHeight="1">
      <c r="A10" s="188"/>
      <c r="B10" s="188"/>
      <c r="C10" s="188"/>
      <c r="D10" s="188"/>
      <c r="E10" s="188"/>
      <c r="F10" s="188"/>
      <c r="G10" s="188"/>
      <c r="H10" s="189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0"/>
      <c r="IF10" s="190"/>
      <c r="IG10" s="190"/>
      <c r="IH10" s="190"/>
      <c r="II10" s="190"/>
      <c r="IJ10" s="190"/>
      <c r="IK10" s="190"/>
    </row>
    <row r="11" spans="1:245" ht="19.5" customHeight="1">
      <c r="A11" s="188"/>
      <c r="B11" s="188"/>
      <c r="C11" s="188"/>
      <c r="D11" s="189"/>
      <c r="E11" s="189"/>
      <c r="F11" s="189"/>
      <c r="G11" s="189"/>
      <c r="H11" s="189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</row>
    <row r="12" spans="1:245" ht="19.5" customHeight="1">
      <c r="A12" s="188"/>
      <c r="B12" s="188"/>
      <c r="C12" s="188"/>
      <c r="D12" s="189"/>
      <c r="E12" s="189"/>
      <c r="F12" s="189"/>
      <c r="G12" s="189"/>
      <c r="H12" s="189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</row>
    <row r="13" spans="1:245" ht="19.5" customHeight="1">
      <c r="A13" s="188"/>
      <c r="B13" s="188"/>
      <c r="C13" s="188"/>
      <c r="D13" s="188"/>
      <c r="E13" s="188"/>
      <c r="F13" s="188"/>
      <c r="G13" s="188"/>
      <c r="H13" s="189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</row>
    <row r="14" spans="1:245" ht="19.5" customHeight="1">
      <c r="A14" s="188"/>
      <c r="B14" s="188"/>
      <c r="C14" s="188"/>
      <c r="D14" s="189"/>
      <c r="E14" s="189"/>
      <c r="F14" s="189"/>
      <c r="G14" s="189"/>
      <c r="H14" s="189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</row>
    <row r="15" spans="1:245" ht="19.5" customHeight="1">
      <c r="A15" s="190"/>
      <c r="B15" s="188"/>
      <c r="C15" s="188"/>
      <c r="D15" s="189"/>
      <c r="E15" s="189"/>
      <c r="F15" s="189"/>
      <c r="G15" s="189"/>
      <c r="H15" s="189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</row>
    <row r="16" spans="1:245" ht="19.5" customHeight="1">
      <c r="A16" s="190"/>
      <c r="B16" s="190"/>
      <c r="C16" s="188"/>
      <c r="D16" s="188"/>
      <c r="E16" s="190"/>
      <c r="F16" s="190"/>
      <c r="G16" s="190"/>
      <c r="H16" s="189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</row>
    <row r="17" spans="1:245" ht="19.5" customHeight="1">
      <c r="A17" s="190"/>
      <c r="B17" s="190"/>
      <c r="C17" s="188"/>
      <c r="D17" s="189"/>
      <c r="E17" s="189"/>
      <c r="F17" s="189"/>
      <c r="G17" s="189"/>
      <c r="H17" s="189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</row>
    <row r="18" spans="1:245" ht="19.5" customHeight="1">
      <c r="A18" s="188"/>
      <c r="B18" s="190"/>
      <c r="C18" s="188"/>
      <c r="D18" s="189"/>
      <c r="E18" s="189"/>
      <c r="F18" s="189"/>
      <c r="G18" s="189"/>
      <c r="H18" s="189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0"/>
      <c r="IF18" s="190"/>
      <c r="IG18" s="190"/>
      <c r="IH18" s="190"/>
      <c r="II18" s="190"/>
      <c r="IJ18" s="190"/>
      <c r="IK18" s="190"/>
    </row>
    <row r="19" spans="1:245" ht="19.5" customHeight="1">
      <c r="A19" s="188"/>
      <c r="B19" s="190"/>
      <c r="C19" s="190"/>
      <c r="D19" s="190"/>
      <c r="E19" s="190"/>
      <c r="F19" s="190"/>
      <c r="G19" s="190"/>
      <c r="H19" s="189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0"/>
      <c r="IF19" s="190"/>
      <c r="IG19" s="190"/>
      <c r="IH19" s="190"/>
      <c r="II19" s="190"/>
      <c r="IJ19" s="190"/>
      <c r="IK19" s="190"/>
    </row>
    <row r="20" spans="1:245" ht="19.5" customHeight="1">
      <c r="A20" s="190"/>
      <c r="B20" s="190"/>
      <c r="C20" s="190"/>
      <c r="D20" s="189"/>
      <c r="E20" s="189"/>
      <c r="F20" s="189"/>
      <c r="G20" s="189"/>
      <c r="H20" s="189"/>
      <c r="I20" s="190"/>
      <c r="J20" s="188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  <c r="HB20" s="190"/>
      <c r="HC20" s="190"/>
      <c r="HD20" s="190"/>
      <c r="HE20" s="190"/>
      <c r="HF20" s="190"/>
      <c r="HG20" s="190"/>
      <c r="HH20" s="190"/>
      <c r="HI20" s="190"/>
      <c r="HJ20" s="190"/>
      <c r="HK20" s="190"/>
      <c r="HL20" s="190"/>
      <c r="HM20" s="190"/>
      <c r="HN20" s="190"/>
      <c r="HO20" s="190"/>
      <c r="HP20" s="190"/>
      <c r="HQ20" s="190"/>
      <c r="HR20" s="190"/>
      <c r="HS20" s="190"/>
      <c r="HT20" s="190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0"/>
      <c r="IF20" s="190"/>
      <c r="IG20" s="190"/>
      <c r="IH20" s="190"/>
      <c r="II20" s="190"/>
      <c r="IJ20" s="190"/>
      <c r="IK20" s="190"/>
    </row>
    <row r="21" spans="1:245" ht="19.5" customHeight="1">
      <c r="A21" s="190"/>
      <c r="B21" s="190"/>
      <c r="C21" s="190"/>
      <c r="D21" s="189"/>
      <c r="E21" s="189"/>
      <c r="F21" s="189"/>
      <c r="G21" s="189"/>
      <c r="H21" s="189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0"/>
      <c r="IF21" s="190"/>
      <c r="IG21" s="190"/>
      <c r="IH21" s="190"/>
      <c r="II21" s="190"/>
      <c r="IJ21" s="190"/>
      <c r="IK21" s="190"/>
    </row>
    <row r="22" spans="1:245" ht="19.5" customHeight="1">
      <c r="A22" s="190"/>
      <c r="B22" s="190"/>
      <c r="C22" s="190"/>
      <c r="D22" s="190"/>
      <c r="E22" s="190"/>
      <c r="F22" s="190"/>
      <c r="G22" s="190"/>
      <c r="H22" s="189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0"/>
      <c r="IF22" s="190"/>
      <c r="IG22" s="190"/>
      <c r="IH22" s="190"/>
      <c r="II22" s="190"/>
      <c r="IJ22" s="190"/>
      <c r="IK22" s="190"/>
    </row>
    <row r="23" spans="1:245" ht="19.5" customHeight="1">
      <c r="A23" s="190"/>
      <c r="B23" s="190"/>
      <c r="C23" s="190"/>
      <c r="D23" s="189"/>
      <c r="E23" s="189"/>
      <c r="F23" s="189"/>
      <c r="G23" s="189"/>
      <c r="H23" s="189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  <c r="HN23" s="190"/>
      <c r="HO23" s="190"/>
      <c r="HP23" s="190"/>
      <c r="HQ23" s="190"/>
      <c r="HR23" s="190"/>
      <c r="HS23" s="190"/>
      <c r="HT23" s="190"/>
      <c r="HU23" s="190"/>
      <c r="HV23" s="190"/>
      <c r="HW23" s="190"/>
      <c r="HX23" s="190"/>
      <c r="HY23" s="190"/>
      <c r="HZ23" s="190"/>
      <c r="IA23" s="190"/>
      <c r="IB23" s="190"/>
      <c r="IC23" s="190"/>
      <c r="ID23" s="190"/>
      <c r="IE23" s="190"/>
      <c r="IF23" s="190"/>
      <c r="IG23" s="190"/>
      <c r="IH23" s="190"/>
      <c r="II23" s="190"/>
      <c r="IJ23" s="190"/>
      <c r="IK23" s="190"/>
    </row>
    <row r="24" spans="1:245" ht="19.5" customHeight="1">
      <c r="A24" s="190"/>
      <c r="B24" s="190"/>
      <c r="C24" s="190"/>
      <c r="D24" s="189"/>
      <c r="E24" s="189"/>
      <c r="F24" s="189"/>
      <c r="G24" s="189"/>
      <c r="H24" s="189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0"/>
      <c r="GH24" s="190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190"/>
      <c r="GV24" s="190"/>
      <c r="GW24" s="190"/>
      <c r="GX24" s="190"/>
      <c r="GY24" s="190"/>
      <c r="GZ24" s="190"/>
      <c r="HA24" s="190"/>
      <c r="HB24" s="190"/>
      <c r="HC24" s="190"/>
      <c r="HD24" s="190"/>
      <c r="HE24" s="190"/>
      <c r="HF24" s="190"/>
      <c r="HG24" s="190"/>
      <c r="HH24" s="190"/>
      <c r="HI24" s="190"/>
      <c r="HJ24" s="190"/>
      <c r="HK24" s="190"/>
      <c r="HL24" s="190"/>
      <c r="HM24" s="190"/>
      <c r="HN24" s="190"/>
      <c r="HO24" s="190"/>
      <c r="HP24" s="190"/>
      <c r="HQ24" s="190"/>
      <c r="HR24" s="190"/>
      <c r="HS24" s="190"/>
      <c r="HT24" s="190"/>
      <c r="HU24" s="190"/>
      <c r="HV24" s="190"/>
      <c r="HW24" s="190"/>
      <c r="HX24" s="190"/>
      <c r="HY24" s="190"/>
      <c r="HZ24" s="190"/>
      <c r="IA24" s="190"/>
      <c r="IB24" s="190"/>
      <c r="IC24" s="190"/>
      <c r="ID24" s="190"/>
      <c r="IE24" s="190"/>
      <c r="IF24" s="190"/>
      <c r="IG24" s="190"/>
      <c r="IH24" s="190"/>
      <c r="II24" s="190"/>
      <c r="IJ24" s="190"/>
      <c r="IK24" s="190"/>
    </row>
    <row r="25" spans="1:245" ht="19.5" customHeight="1">
      <c r="A25" s="190"/>
      <c r="B25" s="190"/>
      <c r="C25" s="190"/>
      <c r="D25" s="190"/>
      <c r="E25" s="190"/>
      <c r="F25" s="190"/>
      <c r="G25" s="190"/>
      <c r="H25" s="189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  <c r="GF25" s="190"/>
      <c r="GG25" s="190"/>
      <c r="GH25" s="190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  <c r="HB25" s="190"/>
      <c r="HC25" s="190"/>
      <c r="HD25" s="190"/>
      <c r="HE25" s="190"/>
      <c r="HF25" s="190"/>
      <c r="HG25" s="190"/>
      <c r="HH25" s="190"/>
      <c r="HI25" s="190"/>
      <c r="HJ25" s="190"/>
      <c r="HK25" s="190"/>
      <c r="HL25" s="190"/>
      <c r="HM25" s="190"/>
      <c r="HN25" s="190"/>
      <c r="HO25" s="190"/>
      <c r="HP25" s="190"/>
      <c r="HQ25" s="190"/>
      <c r="HR25" s="190"/>
      <c r="HS25" s="190"/>
      <c r="HT25" s="190"/>
      <c r="HU25" s="190"/>
      <c r="HV25" s="190"/>
      <c r="HW25" s="190"/>
      <c r="HX25" s="190"/>
      <c r="HY25" s="190"/>
      <c r="HZ25" s="190"/>
      <c r="IA25" s="190"/>
      <c r="IB25" s="190"/>
      <c r="IC25" s="190"/>
      <c r="ID25" s="190"/>
      <c r="IE25" s="190"/>
      <c r="IF25" s="190"/>
      <c r="IG25" s="190"/>
      <c r="IH25" s="190"/>
      <c r="II25" s="190"/>
      <c r="IJ25" s="190"/>
      <c r="IK25" s="190"/>
    </row>
    <row r="26" spans="1:245" ht="19.5" customHeight="1">
      <c r="A26" s="190"/>
      <c r="B26" s="190"/>
      <c r="C26" s="190"/>
      <c r="D26" s="189"/>
      <c r="E26" s="189"/>
      <c r="F26" s="189"/>
      <c r="G26" s="189"/>
      <c r="H26" s="189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90"/>
      <c r="HQ26" s="190"/>
      <c r="HR26" s="190"/>
      <c r="HS26" s="190"/>
      <c r="HT26" s="190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0"/>
      <c r="IF26" s="190"/>
      <c r="IG26" s="190"/>
      <c r="IH26" s="190"/>
      <c r="II26" s="190"/>
      <c r="IJ26" s="190"/>
      <c r="IK26" s="190"/>
    </row>
    <row r="27" spans="1:245" ht="19.5" customHeight="1">
      <c r="A27" s="190"/>
      <c r="B27" s="190"/>
      <c r="C27" s="190"/>
      <c r="D27" s="189"/>
      <c r="E27" s="189"/>
      <c r="F27" s="189"/>
      <c r="G27" s="189"/>
      <c r="H27" s="189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  <c r="GF27" s="190"/>
      <c r="GG27" s="190"/>
      <c r="GH27" s="190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190"/>
      <c r="GV27" s="190"/>
      <c r="GW27" s="190"/>
      <c r="GX27" s="190"/>
      <c r="GY27" s="190"/>
      <c r="GZ27" s="190"/>
      <c r="HA27" s="190"/>
      <c r="HB27" s="190"/>
      <c r="HC27" s="190"/>
      <c r="HD27" s="190"/>
      <c r="HE27" s="190"/>
      <c r="HF27" s="190"/>
      <c r="HG27" s="190"/>
      <c r="HH27" s="190"/>
      <c r="HI27" s="190"/>
      <c r="HJ27" s="190"/>
      <c r="HK27" s="190"/>
      <c r="HL27" s="190"/>
      <c r="HM27" s="190"/>
      <c r="HN27" s="190"/>
      <c r="HO27" s="190"/>
      <c r="HP27" s="190"/>
      <c r="HQ27" s="190"/>
      <c r="HR27" s="190"/>
      <c r="HS27" s="190"/>
      <c r="HT27" s="190"/>
      <c r="HU27" s="190"/>
      <c r="HV27" s="190"/>
      <c r="HW27" s="190"/>
      <c r="HX27" s="190"/>
      <c r="HY27" s="190"/>
      <c r="HZ27" s="190"/>
      <c r="IA27" s="190"/>
      <c r="IB27" s="190"/>
      <c r="IC27" s="190"/>
      <c r="ID27" s="190"/>
      <c r="IE27" s="190"/>
      <c r="IF27" s="190"/>
      <c r="IG27" s="190"/>
      <c r="IH27" s="190"/>
      <c r="II27" s="190"/>
      <c r="IJ27" s="190"/>
      <c r="IK27" s="190"/>
    </row>
    <row r="28" spans="1:245" ht="19.5" customHeight="1">
      <c r="A28" s="190"/>
      <c r="B28" s="190"/>
      <c r="C28" s="190"/>
      <c r="D28" s="190"/>
      <c r="E28" s="190"/>
      <c r="F28" s="190"/>
      <c r="G28" s="190"/>
      <c r="H28" s="189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</row>
    <row r="29" spans="1:245" ht="19.5" customHeight="1">
      <c r="A29" s="190"/>
      <c r="B29" s="190"/>
      <c r="C29" s="190"/>
      <c r="D29" s="189"/>
      <c r="E29" s="189"/>
      <c r="F29" s="189"/>
      <c r="G29" s="189"/>
      <c r="H29" s="189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190"/>
      <c r="GD29" s="190"/>
      <c r="GE29" s="190"/>
      <c r="GF29" s="190"/>
      <c r="GG29" s="190"/>
      <c r="GH29" s="190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190"/>
      <c r="GV29" s="190"/>
      <c r="GW29" s="190"/>
      <c r="GX29" s="190"/>
      <c r="GY29" s="190"/>
      <c r="GZ29" s="190"/>
      <c r="HA29" s="190"/>
      <c r="HB29" s="190"/>
      <c r="HC29" s="190"/>
      <c r="HD29" s="190"/>
      <c r="HE29" s="190"/>
      <c r="HF29" s="190"/>
      <c r="HG29" s="190"/>
      <c r="HH29" s="190"/>
      <c r="HI29" s="190"/>
      <c r="HJ29" s="190"/>
      <c r="HK29" s="190"/>
      <c r="HL29" s="190"/>
      <c r="HM29" s="190"/>
      <c r="HN29" s="190"/>
      <c r="HO29" s="190"/>
      <c r="HP29" s="190"/>
      <c r="HQ29" s="190"/>
      <c r="HR29" s="190"/>
      <c r="HS29" s="190"/>
      <c r="HT29" s="190"/>
      <c r="HU29" s="190"/>
      <c r="HV29" s="190"/>
      <c r="HW29" s="190"/>
      <c r="HX29" s="190"/>
      <c r="HY29" s="190"/>
      <c r="HZ29" s="190"/>
      <c r="IA29" s="190"/>
      <c r="IB29" s="190"/>
      <c r="IC29" s="190"/>
      <c r="ID29" s="190"/>
      <c r="IE29" s="190"/>
      <c r="IF29" s="190"/>
      <c r="IG29" s="190"/>
      <c r="IH29" s="190"/>
      <c r="II29" s="190"/>
      <c r="IJ29" s="190"/>
      <c r="IK29" s="190"/>
    </row>
    <row r="30" spans="1:245" ht="19.5" customHeight="1">
      <c r="A30" s="190"/>
      <c r="B30" s="190"/>
      <c r="C30" s="190"/>
      <c r="D30" s="189"/>
      <c r="E30" s="189"/>
      <c r="F30" s="189"/>
      <c r="G30" s="189"/>
      <c r="H30" s="189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190"/>
      <c r="FL30" s="190"/>
      <c r="FM30" s="190"/>
      <c r="FN30" s="190"/>
      <c r="FO30" s="190"/>
      <c r="FP30" s="190"/>
      <c r="FQ30" s="190"/>
      <c r="FR30" s="190"/>
      <c r="FS30" s="190"/>
      <c r="FT30" s="190"/>
      <c r="FU30" s="190"/>
      <c r="FV30" s="190"/>
      <c r="FW30" s="190"/>
      <c r="FX30" s="190"/>
      <c r="FY30" s="190"/>
      <c r="FZ30" s="190"/>
      <c r="GA30" s="190"/>
      <c r="GB30" s="190"/>
      <c r="GC30" s="190"/>
      <c r="GD30" s="190"/>
      <c r="GE30" s="190"/>
      <c r="GF30" s="190"/>
      <c r="GG30" s="190"/>
      <c r="GH30" s="190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  <c r="HB30" s="190"/>
      <c r="HC30" s="190"/>
      <c r="HD30" s="190"/>
      <c r="HE30" s="190"/>
      <c r="HF30" s="190"/>
      <c r="HG30" s="190"/>
      <c r="HH30" s="190"/>
      <c r="HI30" s="190"/>
      <c r="HJ30" s="190"/>
      <c r="HK30" s="190"/>
      <c r="HL30" s="190"/>
      <c r="HM30" s="190"/>
      <c r="HN30" s="190"/>
      <c r="HO30" s="190"/>
      <c r="HP30" s="190"/>
      <c r="HQ30" s="190"/>
      <c r="HR30" s="190"/>
      <c r="HS30" s="190"/>
      <c r="HT30" s="190"/>
      <c r="HU30" s="190"/>
      <c r="HV30" s="190"/>
      <c r="HW30" s="190"/>
      <c r="HX30" s="190"/>
      <c r="HY30" s="190"/>
      <c r="HZ30" s="190"/>
      <c r="IA30" s="190"/>
      <c r="IB30" s="190"/>
      <c r="IC30" s="190"/>
      <c r="ID30" s="190"/>
      <c r="IE30" s="190"/>
      <c r="IF30" s="190"/>
      <c r="IG30" s="190"/>
      <c r="IH30" s="190"/>
      <c r="II30" s="190"/>
      <c r="IJ30" s="190"/>
      <c r="IK30" s="190"/>
    </row>
    <row r="31" spans="1:245" ht="19.5" customHeight="1">
      <c r="A31" s="190"/>
      <c r="B31" s="190"/>
      <c r="C31" s="190"/>
      <c r="D31" s="190"/>
      <c r="E31" s="190"/>
      <c r="F31" s="190"/>
      <c r="G31" s="190"/>
      <c r="H31" s="189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90"/>
      <c r="HN31" s="190"/>
      <c r="HO31" s="190"/>
      <c r="HP31" s="190"/>
      <c r="HQ31" s="190"/>
      <c r="HR31" s="190"/>
      <c r="HS31" s="190"/>
      <c r="HT31" s="190"/>
      <c r="HU31" s="190"/>
      <c r="HV31" s="190"/>
      <c r="HW31" s="190"/>
      <c r="HX31" s="190"/>
      <c r="HY31" s="190"/>
      <c r="HZ31" s="190"/>
      <c r="IA31" s="190"/>
      <c r="IB31" s="190"/>
      <c r="IC31" s="190"/>
      <c r="ID31" s="190"/>
      <c r="IE31" s="190"/>
      <c r="IF31" s="190"/>
      <c r="IG31" s="190"/>
      <c r="IH31" s="190"/>
      <c r="II31" s="190"/>
      <c r="IJ31" s="190"/>
      <c r="IK31" s="190"/>
    </row>
    <row r="32" spans="1:245" ht="19.5" customHeight="1">
      <c r="A32" s="190"/>
      <c r="B32" s="190"/>
      <c r="C32" s="190"/>
      <c r="D32" s="190"/>
      <c r="E32" s="191"/>
      <c r="F32" s="191"/>
      <c r="G32" s="191"/>
      <c r="H32" s="189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0"/>
      <c r="GH32" s="190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0"/>
      <c r="IF32" s="190"/>
      <c r="IG32" s="190"/>
      <c r="IH32" s="190"/>
      <c r="II32" s="190"/>
      <c r="IJ32" s="190"/>
      <c r="IK32" s="190"/>
    </row>
    <row r="33" spans="1:245" ht="19.5" customHeight="1">
      <c r="A33" s="190"/>
      <c r="B33" s="190"/>
      <c r="C33" s="190"/>
      <c r="D33" s="190"/>
      <c r="E33" s="191"/>
      <c r="F33" s="191"/>
      <c r="G33" s="191"/>
      <c r="H33" s="189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  <c r="GF33" s="190"/>
      <c r="GG33" s="190"/>
      <c r="GH33" s="190"/>
      <c r="GI33" s="190"/>
      <c r="GJ33" s="190"/>
      <c r="GK33" s="190"/>
      <c r="GL33" s="190"/>
      <c r="GM33" s="190"/>
      <c r="GN33" s="190"/>
      <c r="GO33" s="190"/>
      <c r="GP33" s="190"/>
      <c r="GQ33" s="190"/>
      <c r="GR33" s="190"/>
      <c r="GS33" s="190"/>
      <c r="GT33" s="190"/>
      <c r="GU33" s="190"/>
      <c r="GV33" s="190"/>
      <c r="GW33" s="190"/>
      <c r="GX33" s="190"/>
      <c r="GY33" s="190"/>
      <c r="GZ33" s="190"/>
      <c r="HA33" s="190"/>
      <c r="HB33" s="190"/>
      <c r="HC33" s="190"/>
      <c r="HD33" s="190"/>
      <c r="HE33" s="190"/>
      <c r="HF33" s="190"/>
      <c r="HG33" s="190"/>
      <c r="HH33" s="190"/>
      <c r="HI33" s="190"/>
      <c r="HJ33" s="190"/>
      <c r="HK33" s="190"/>
      <c r="HL33" s="190"/>
      <c r="HM33" s="190"/>
      <c r="HN33" s="190"/>
      <c r="HO33" s="190"/>
      <c r="HP33" s="190"/>
      <c r="HQ33" s="190"/>
      <c r="HR33" s="190"/>
      <c r="HS33" s="190"/>
      <c r="HT33" s="190"/>
      <c r="HU33" s="190"/>
      <c r="HV33" s="190"/>
      <c r="HW33" s="190"/>
      <c r="HX33" s="190"/>
      <c r="HY33" s="190"/>
      <c r="HZ33" s="190"/>
      <c r="IA33" s="190"/>
      <c r="IB33" s="190"/>
      <c r="IC33" s="190"/>
      <c r="ID33" s="190"/>
      <c r="IE33" s="190"/>
      <c r="IF33" s="190"/>
      <c r="IG33" s="190"/>
      <c r="IH33" s="190"/>
      <c r="II33" s="190"/>
      <c r="IJ33" s="190"/>
      <c r="IK33" s="190"/>
    </row>
    <row r="34" spans="1:245" ht="19.5" customHeight="1">
      <c r="A34" s="190"/>
      <c r="B34" s="190"/>
      <c r="C34" s="190"/>
      <c r="D34" s="190"/>
      <c r="E34" s="190"/>
      <c r="F34" s="190"/>
      <c r="G34" s="190"/>
      <c r="H34" s="189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190"/>
      <c r="GD34" s="190"/>
      <c r="GE34" s="190"/>
      <c r="GF34" s="190"/>
      <c r="GG34" s="190"/>
      <c r="GH34" s="190"/>
      <c r="GI34" s="190"/>
      <c r="GJ34" s="190"/>
      <c r="GK34" s="190"/>
      <c r="GL34" s="190"/>
      <c r="GM34" s="190"/>
      <c r="GN34" s="190"/>
      <c r="GO34" s="190"/>
      <c r="GP34" s="190"/>
      <c r="GQ34" s="190"/>
      <c r="GR34" s="190"/>
      <c r="GS34" s="190"/>
      <c r="GT34" s="190"/>
      <c r="GU34" s="190"/>
      <c r="GV34" s="190"/>
      <c r="GW34" s="190"/>
      <c r="GX34" s="190"/>
      <c r="GY34" s="190"/>
      <c r="GZ34" s="190"/>
      <c r="HA34" s="190"/>
      <c r="HB34" s="190"/>
      <c r="HC34" s="190"/>
      <c r="HD34" s="190"/>
      <c r="HE34" s="190"/>
      <c r="HF34" s="190"/>
      <c r="HG34" s="190"/>
      <c r="HH34" s="190"/>
      <c r="HI34" s="190"/>
      <c r="HJ34" s="190"/>
      <c r="HK34" s="190"/>
      <c r="HL34" s="190"/>
      <c r="HM34" s="190"/>
      <c r="HN34" s="190"/>
      <c r="HO34" s="190"/>
      <c r="HP34" s="190"/>
      <c r="HQ34" s="190"/>
      <c r="HR34" s="190"/>
      <c r="HS34" s="190"/>
      <c r="HT34" s="190"/>
      <c r="HU34" s="190"/>
      <c r="HV34" s="190"/>
      <c r="HW34" s="190"/>
      <c r="HX34" s="190"/>
      <c r="HY34" s="190"/>
      <c r="HZ34" s="190"/>
      <c r="IA34" s="190"/>
      <c r="IB34" s="190"/>
      <c r="IC34" s="190"/>
      <c r="ID34" s="190"/>
      <c r="IE34" s="190"/>
      <c r="IF34" s="190"/>
      <c r="IG34" s="190"/>
      <c r="IH34" s="190"/>
      <c r="II34" s="190"/>
      <c r="IJ34" s="190"/>
      <c r="IK34" s="190"/>
    </row>
    <row r="35" spans="1:245" ht="19.5" customHeight="1">
      <c r="A35" s="190"/>
      <c r="B35" s="190"/>
      <c r="C35" s="190"/>
      <c r="D35" s="190"/>
      <c r="E35" s="192"/>
      <c r="F35" s="192"/>
      <c r="G35" s="192"/>
      <c r="H35" s="189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0"/>
      <c r="GH35" s="190"/>
      <c r="GI35" s="190"/>
      <c r="GJ35" s="190"/>
      <c r="GK35" s="190"/>
      <c r="GL35" s="190"/>
      <c r="GM35" s="190"/>
      <c r="GN35" s="190"/>
      <c r="GO35" s="190"/>
      <c r="GP35" s="190"/>
      <c r="GQ35" s="190"/>
      <c r="GR35" s="190"/>
      <c r="GS35" s="190"/>
      <c r="GT35" s="190"/>
      <c r="GU35" s="190"/>
      <c r="GV35" s="190"/>
      <c r="GW35" s="190"/>
      <c r="GX35" s="190"/>
      <c r="GY35" s="190"/>
      <c r="GZ35" s="190"/>
      <c r="HA35" s="190"/>
      <c r="HB35" s="190"/>
      <c r="HC35" s="190"/>
      <c r="HD35" s="190"/>
      <c r="HE35" s="190"/>
      <c r="HF35" s="190"/>
      <c r="HG35" s="190"/>
      <c r="HH35" s="190"/>
      <c r="HI35" s="190"/>
      <c r="HJ35" s="190"/>
      <c r="HK35" s="190"/>
      <c r="HL35" s="190"/>
      <c r="HM35" s="190"/>
      <c r="HN35" s="190"/>
      <c r="HO35" s="190"/>
      <c r="HP35" s="190"/>
      <c r="HQ35" s="190"/>
      <c r="HR35" s="190"/>
      <c r="HS35" s="190"/>
      <c r="HT35" s="190"/>
      <c r="HU35" s="190"/>
      <c r="HV35" s="190"/>
      <c r="HW35" s="190"/>
      <c r="HX35" s="190"/>
      <c r="HY35" s="190"/>
      <c r="HZ35" s="190"/>
      <c r="IA35" s="190"/>
      <c r="IB35" s="190"/>
      <c r="IC35" s="190"/>
      <c r="ID35" s="190"/>
      <c r="IE35" s="190"/>
      <c r="IF35" s="190"/>
      <c r="IG35" s="190"/>
      <c r="IH35" s="190"/>
      <c r="II35" s="190"/>
      <c r="IJ35" s="190"/>
      <c r="IK35" s="190"/>
    </row>
    <row r="36" spans="1:245" ht="19.5" customHeight="1">
      <c r="A36" s="44"/>
      <c r="B36" s="44"/>
      <c r="C36" s="44"/>
      <c r="D36" s="44"/>
      <c r="E36" s="193"/>
      <c r="F36" s="193"/>
      <c r="G36" s="193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4"/>
      <c r="B37" s="194"/>
      <c r="C37" s="194"/>
      <c r="D37" s="194"/>
      <c r="E37" s="194"/>
      <c r="F37" s="194"/>
      <c r="G37" s="194"/>
      <c r="H37" s="195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  <c r="IK37" s="184"/>
    </row>
    <row r="38" spans="1:245" ht="19.5" customHeight="1">
      <c r="A38" s="44"/>
      <c r="B38" s="44"/>
      <c r="C38" s="44"/>
      <c r="D38" s="44"/>
      <c r="E38" s="44"/>
      <c r="F38" s="44"/>
      <c r="G38" s="44"/>
      <c r="H38" s="195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  <c r="IK38" s="184"/>
    </row>
    <row r="39" spans="1:245" ht="19.5" customHeight="1">
      <c r="A39" s="184"/>
      <c r="B39" s="184"/>
      <c r="C39" s="184"/>
      <c r="D39" s="184"/>
      <c r="E39" s="184"/>
      <c r="F39" s="44"/>
      <c r="G39" s="44"/>
      <c r="H39" s="195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  <c r="IK39" s="184"/>
    </row>
    <row r="40" spans="1:245" ht="19.5" customHeight="1">
      <c r="A40" s="184"/>
      <c r="B40" s="184"/>
      <c r="C40" s="184"/>
      <c r="D40" s="184"/>
      <c r="E40" s="184"/>
      <c r="F40" s="44"/>
      <c r="G40" s="44"/>
      <c r="H40" s="19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4"/>
      <c r="GZ40" s="184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</row>
    <row r="41" spans="1:245" ht="19.5" customHeight="1">
      <c r="A41" s="184"/>
      <c r="B41" s="184"/>
      <c r="C41" s="184"/>
      <c r="D41" s="184"/>
      <c r="E41" s="184"/>
      <c r="F41" s="44"/>
      <c r="G41" s="44"/>
      <c r="H41" s="195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4"/>
      <c r="GZ41" s="184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</row>
    <row r="42" spans="1:245" ht="19.5" customHeight="1">
      <c r="A42" s="184"/>
      <c r="B42" s="184"/>
      <c r="C42" s="184"/>
      <c r="D42" s="184"/>
      <c r="E42" s="184"/>
      <c r="F42" s="44"/>
      <c r="G42" s="44"/>
      <c r="H42" s="195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</row>
    <row r="43" spans="1:245" ht="19.5" customHeight="1">
      <c r="A43" s="184"/>
      <c r="B43" s="184"/>
      <c r="C43" s="184"/>
      <c r="D43" s="184"/>
      <c r="E43" s="184"/>
      <c r="F43" s="44"/>
      <c r="G43" s="44"/>
      <c r="H43" s="195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  <c r="IK43" s="184"/>
    </row>
    <row r="44" spans="1:245" ht="19.5" customHeight="1">
      <c r="A44" s="184"/>
      <c r="B44" s="184"/>
      <c r="C44" s="184"/>
      <c r="D44" s="184"/>
      <c r="E44" s="184"/>
      <c r="F44" s="44"/>
      <c r="G44" s="44"/>
      <c r="H44" s="19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  <c r="GW44" s="184"/>
      <c r="GX44" s="184"/>
      <c r="GY44" s="184"/>
      <c r="GZ44" s="184"/>
      <c r="HA44" s="184"/>
      <c r="HB44" s="184"/>
      <c r="HC44" s="184"/>
      <c r="HD44" s="184"/>
      <c r="HE44" s="184"/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184"/>
      <c r="IH44" s="184"/>
      <c r="II44" s="184"/>
      <c r="IJ44" s="184"/>
      <c r="IK44" s="184"/>
    </row>
    <row r="45" spans="1:245" ht="19.5" customHeight="1">
      <c r="A45" s="184"/>
      <c r="B45" s="184"/>
      <c r="C45" s="184"/>
      <c r="D45" s="184"/>
      <c r="E45" s="184"/>
      <c r="F45" s="44"/>
      <c r="G45" s="44"/>
      <c r="H45" s="195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  <c r="GW45" s="184"/>
      <c r="GX45" s="184"/>
      <c r="GY45" s="184"/>
      <c r="GZ45" s="184"/>
      <c r="HA45" s="184"/>
      <c r="HB45" s="184"/>
      <c r="HC45" s="184"/>
      <c r="HD45" s="184"/>
      <c r="HE45" s="184"/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  <c r="IK45" s="184"/>
    </row>
    <row r="46" spans="1:245" ht="19.5" customHeight="1">
      <c r="A46" s="184"/>
      <c r="B46" s="184"/>
      <c r="C46" s="184"/>
      <c r="D46" s="184"/>
      <c r="E46" s="184"/>
      <c r="F46" s="44"/>
      <c r="G46" s="44"/>
      <c r="H46" s="195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184"/>
      <c r="IH46" s="184"/>
      <c r="II46" s="184"/>
      <c r="IJ46" s="184"/>
      <c r="IK46" s="184"/>
    </row>
    <row r="47" spans="1:245" ht="19.5" customHeight="1">
      <c r="A47" s="184"/>
      <c r="B47" s="184"/>
      <c r="C47" s="184"/>
      <c r="D47" s="184"/>
      <c r="E47" s="184"/>
      <c r="F47" s="44"/>
      <c r="G47" s="44"/>
      <c r="H47" s="195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4"/>
      <c r="GR47" s="184"/>
      <c r="GS47" s="184"/>
      <c r="GT47" s="184"/>
      <c r="GU47" s="184"/>
      <c r="GV47" s="184"/>
      <c r="GW47" s="184"/>
      <c r="GX47" s="184"/>
      <c r="GY47" s="184"/>
      <c r="GZ47" s="184"/>
      <c r="HA47" s="184"/>
      <c r="HB47" s="184"/>
      <c r="HC47" s="184"/>
      <c r="HD47" s="184"/>
      <c r="HE47" s="184"/>
      <c r="HF47" s="184"/>
      <c r="HG47" s="184"/>
      <c r="HH47" s="184"/>
      <c r="HI47" s="184"/>
      <c r="HJ47" s="184"/>
      <c r="HK47" s="184"/>
      <c r="HL47" s="184"/>
      <c r="HM47" s="184"/>
      <c r="HN47" s="184"/>
      <c r="HO47" s="184"/>
      <c r="HP47" s="184"/>
      <c r="HQ47" s="184"/>
      <c r="HR47" s="184"/>
      <c r="HS47" s="184"/>
      <c r="HT47" s="184"/>
      <c r="HU47" s="184"/>
      <c r="HV47" s="184"/>
      <c r="HW47" s="184"/>
      <c r="HX47" s="184"/>
      <c r="HY47" s="184"/>
      <c r="HZ47" s="184"/>
      <c r="IA47" s="184"/>
      <c r="IB47" s="184"/>
      <c r="IC47" s="184"/>
      <c r="ID47" s="184"/>
      <c r="IE47" s="184"/>
      <c r="IF47" s="184"/>
      <c r="IG47" s="184"/>
      <c r="IH47" s="184"/>
      <c r="II47" s="184"/>
      <c r="IJ47" s="184"/>
      <c r="IK47" s="184"/>
    </row>
    <row r="48" spans="1:245" ht="19.5" customHeight="1">
      <c r="A48" s="184"/>
      <c r="B48" s="184"/>
      <c r="C48" s="184"/>
      <c r="D48" s="184"/>
      <c r="E48" s="184"/>
      <c r="F48" s="44"/>
      <c r="G48" s="44"/>
      <c r="H48" s="19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4"/>
      <c r="GR48" s="184"/>
      <c r="GS48" s="184"/>
      <c r="GT48" s="184"/>
      <c r="GU48" s="184"/>
      <c r="GV48" s="184"/>
      <c r="GW48" s="184"/>
      <c r="GX48" s="184"/>
      <c r="GY48" s="184"/>
      <c r="GZ48" s="184"/>
      <c r="HA48" s="184"/>
      <c r="HB48" s="184"/>
      <c r="HC48" s="184"/>
      <c r="HD48" s="184"/>
      <c r="HE48" s="184"/>
      <c r="HF48" s="184"/>
      <c r="HG48" s="184"/>
      <c r="HH48" s="184"/>
      <c r="HI48" s="184"/>
      <c r="HJ48" s="184"/>
      <c r="HK48" s="184"/>
      <c r="HL48" s="184"/>
      <c r="HM48" s="184"/>
      <c r="HN48" s="184"/>
      <c r="HO48" s="184"/>
      <c r="HP48" s="184"/>
      <c r="HQ48" s="184"/>
      <c r="HR48" s="184"/>
      <c r="HS48" s="184"/>
      <c r="HT48" s="184"/>
      <c r="HU48" s="184"/>
      <c r="HV48" s="184"/>
      <c r="HW48" s="184"/>
      <c r="HX48" s="184"/>
      <c r="HY48" s="184"/>
      <c r="HZ48" s="184"/>
      <c r="IA48" s="184"/>
      <c r="IB48" s="184"/>
      <c r="IC48" s="184"/>
      <c r="ID48" s="184"/>
      <c r="IE48" s="184"/>
      <c r="IF48" s="184"/>
      <c r="IG48" s="184"/>
      <c r="IH48" s="184"/>
      <c r="II48" s="184"/>
      <c r="IJ48" s="184"/>
      <c r="IK48" s="184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196"/>
      <c r="B1" s="196"/>
      <c r="C1" s="196"/>
      <c r="D1" s="196"/>
      <c r="E1" s="196"/>
      <c r="F1"/>
      <c r="G1"/>
      <c r="H1"/>
    </row>
    <row r="2" spans="1:8" ht="23.25" customHeight="1">
      <c r="A2" s="197" t="s">
        <v>350</v>
      </c>
      <c r="B2" s="197"/>
      <c r="C2" s="197"/>
      <c r="D2" s="197"/>
      <c r="E2" s="197"/>
      <c r="F2" s="197"/>
      <c r="G2" s="197"/>
      <c r="H2" s="197"/>
    </row>
    <row r="3" spans="1:8" ht="15" customHeight="1">
      <c r="A3" s="198" t="s">
        <v>351</v>
      </c>
      <c r="B3" s="198"/>
      <c r="C3" s="198"/>
      <c r="D3" s="198"/>
      <c r="E3" s="198"/>
      <c r="F3" s="198"/>
      <c r="G3" s="198"/>
      <c r="H3" s="198"/>
    </row>
    <row r="4" spans="1:8" ht="21" customHeight="1">
      <c r="A4" s="199" t="s">
        <v>336</v>
      </c>
      <c r="B4" s="199"/>
      <c r="C4" s="200" t="s">
        <v>5</v>
      </c>
      <c r="D4" s="201"/>
      <c r="E4" s="201"/>
      <c r="F4" s="201"/>
      <c r="G4" s="201"/>
      <c r="H4" s="202"/>
    </row>
    <row r="5" spans="1:8" ht="21" customHeight="1">
      <c r="A5" s="203" t="s">
        <v>352</v>
      </c>
      <c r="B5" s="204" t="s">
        <v>353</v>
      </c>
      <c r="C5" s="199" t="s">
        <v>354</v>
      </c>
      <c r="D5" s="199"/>
      <c r="E5" s="199"/>
      <c r="F5" s="205" t="s">
        <v>355</v>
      </c>
      <c r="G5" s="199"/>
      <c r="H5" s="199"/>
    </row>
    <row r="6" spans="1:8" ht="21" customHeight="1">
      <c r="A6" s="206"/>
      <c r="B6" s="207"/>
      <c r="C6" s="199"/>
      <c r="D6" s="199"/>
      <c r="E6" s="199"/>
      <c r="F6" s="208" t="s">
        <v>356</v>
      </c>
      <c r="G6" s="209" t="s">
        <v>357</v>
      </c>
      <c r="H6" s="209" t="s">
        <v>358</v>
      </c>
    </row>
    <row r="7" spans="1:8" ht="21" customHeight="1">
      <c r="A7" s="206"/>
      <c r="B7" s="199" t="s">
        <v>359</v>
      </c>
      <c r="C7" s="200" t="s">
        <v>360</v>
      </c>
      <c r="D7" s="201" t="s">
        <v>361</v>
      </c>
      <c r="E7" s="202"/>
      <c r="F7" s="210">
        <f aca="true" t="shared" si="0" ref="F7:F15">SUM(G7,H7)</f>
        <v>420</v>
      </c>
      <c r="G7" s="211">
        <v>420</v>
      </c>
      <c r="H7" s="211">
        <v>0</v>
      </c>
    </row>
    <row r="8" spans="1:8" ht="21" customHeight="1">
      <c r="A8" s="206"/>
      <c r="B8" s="199" t="s">
        <v>362</v>
      </c>
      <c r="C8" s="200" t="s">
        <v>363</v>
      </c>
      <c r="D8" s="201" t="s">
        <v>364</v>
      </c>
      <c r="E8" s="202"/>
      <c r="F8" s="210">
        <f t="shared" si="0"/>
        <v>86</v>
      </c>
      <c r="G8" s="212">
        <v>86</v>
      </c>
      <c r="H8" s="212">
        <v>0</v>
      </c>
    </row>
    <row r="9" spans="1:8" ht="21" customHeight="1">
      <c r="A9" s="206"/>
      <c r="B9" s="199" t="s">
        <v>365</v>
      </c>
      <c r="C9" s="200" t="s">
        <v>366</v>
      </c>
      <c r="D9" s="201" t="s">
        <v>367</v>
      </c>
      <c r="E9" s="202"/>
      <c r="F9" s="210">
        <f t="shared" si="0"/>
        <v>40</v>
      </c>
      <c r="G9" s="212">
        <v>40</v>
      </c>
      <c r="H9" s="212">
        <v>0</v>
      </c>
    </row>
    <row r="10" spans="1:8" ht="21" customHeight="1">
      <c r="A10" s="206"/>
      <c r="B10" s="199" t="s">
        <v>368</v>
      </c>
      <c r="C10" s="200" t="s">
        <v>16</v>
      </c>
      <c r="D10" s="201" t="s">
        <v>369</v>
      </c>
      <c r="E10" s="202"/>
      <c r="F10" s="210">
        <f t="shared" si="0"/>
        <v>0</v>
      </c>
      <c r="G10" s="212">
        <v>0</v>
      </c>
      <c r="H10" s="212">
        <v>0</v>
      </c>
    </row>
    <row r="11" spans="1:8" ht="21" customHeight="1">
      <c r="A11" s="206"/>
      <c r="B11" s="199" t="s">
        <v>370</v>
      </c>
      <c r="C11" s="200" t="s">
        <v>16</v>
      </c>
      <c r="D11" s="201" t="s">
        <v>371</v>
      </c>
      <c r="E11" s="202"/>
      <c r="F11" s="210">
        <f t="shared" si="0"/>
        <v>0</v>
      </c>
      <c r="G11" s="212">
        <v>0</v>
      </c>
      <c r="H11" s="212">
        <v>0</v>
      </c>
    </row>
    <row r="12" spans="1:8" ht="21" customHeight="1">
      <c r="A12" s="206"/>
      <c r="B12" s="199" t="s">
        <v>372</v>
      </c>
      <c r="C12" s="200" t="s">
        <v>16</v>
      </c>
      <c r="D12" s="201" t="s">
        <v>373</v>
      </c>
      <c r="E12" s="202"/>
      <c r="F12" s="210">
        <f t="shared" si="0"/>
        <v>0</v>
      </c>
      <c r="G12" s="212">
        <v>0</v>
      </c>
      <c r="H12" s="212">
        <v>0</v>
      </c>
    </row>
    <row r="13" spans="1:8" ht="21" customHeight="1">
      <c r="A13" s="206"/>
      <c r="B13" s="199" t="s">
        <v>374</v>
      </c>
      <c r="C13" s="200" t="s">
        <v>16</v>
      </c>
      <c r="D13" s="201" t="s">
        <v>375</v>
      </c>
      <c r="E13" s="202"/>
      <c r="F13" s="210">
        <f t="shared" si="0"/>
        <v>0</v>
      </c>
      <c r="G13" s="212">
        <v>0</v>
      </c>
      <c r="H13" s="212">
        <v>0</v>
      </c>
    </row>
    <row r="14" spans="1:8" ht="21" customHeight="1">
      <c r="A14" s="206"/>
      <c r="B14" s="204" t="s">
        <v>376</v>
      </c>
      <c r="C14" s="200" t="s">
        <v>16</v>
      </c>
      <c r="D14" s="201" t="s">
        <v>377</v>
      </c>
      <c r="E14" s="202"/>
      <c r="F14" s="210">
        <f t="shared" si="0"/>
        <v>0</v>
      </c>
      <c r="G14" s="213">
        <v>0</v>
      </c>
      <c r="H14" s="213">
        <v>0</v>
      </c>
    </row>
    <row r="15" spans="1:8" ht="21" customHeight="1">
      <c r="A15" s="206"/>
      <c r="B15" s="214" t="s">
        <v>378</v>
      </c>
      <c r="C15" s="215"/>
      <c r="D15" s="215"/>
      <c r="E15" s="205"/>
      <c r="F15" s="216">
        <f t="shared" si="0"/>
        <v>546</v>
      </c>
      <c r="G15" s="217">
        <f aca="true" t="shared" si="1" ref="G15:H15">SUM(G7:G14)</f>
        <v>546</v>
      </c>
      <c r="H15" s="217">
        <f t="shared" si="1"/>
        <v>0</v>
      </c>
    </row>
    <row r="16" spans="1:8" ht="61.5" customHeight="1">
      <c r="A16" s="218" t="s">
        <v>379</v>
      </c>
      <c r="B16" s="219" t="s">
        <v>380</v>
      </c>
      <c r="C16" s="220"/>
      <c r="D16" s="220"/>
      <c r="E16" s="220"/>
      <c r="F16" s="220"/>
      <c r="G16" s="220"/>
      <c r="H16" s="221"/>
    </row>
    <row r="17" spans="1:8" ht="21" customHeight="1">
      <c r="A17" s="222" t="s">
        <v>381</v>
      </c>
      <c r="B17" s="223" t="s">
        <v>382</v>
      </c>
      <c r="C17" s="224" t="s">
        <v>383</v>
      </c>
      <c r="D17" s="214" t="s">
        <v>384</v>
      </c>
      <c r="E17" s="215"/>
      <c r="F17" s="215"/>
      <c r="G17" s="199" t="s">
        <v>385</v>
      </c>
      <c r="H17" s="199"/>
    </row>
    <row r="18" spans="1:8" ht="21" customHeight="1">
      <c r="A18" s="222"/>
      <c r="B18" s="222" t="s">
        <v>386</v>
      </c>
      <c r="C18" s="225" t="s">
        <v>387</v>
      </c>
      <c r="D18" s="226" t="s">
        <v>388</v>
      </c>
      <c r="E18" s="227" t="s">
        <v>389</v>
      </c>
      <c r="F18" s="228"/>
      <c r="G18" s="229" t="s">
        <v>390</v>
      </c>
      <c r="H18" s="229" t="s">
        <v>391</v>
      </c>
    </row>
    <row r="19" spans="1:8" ht="21" customHeight="1">
      <c r="A19" s="222"/>
      <c r="B19" s="222"/>
      <c r="C19" s="230"/>
      <c r="D19" s="226" t="s">
        <v>392</v>
      </c>
      <c r="E19" s="227" t="s">
        <v>393</v>
      </c>
      <c r="F19" s="228"/>
      <c r="G19" s="229" t="s">
        <v>394</v>
      </c>
      <c r="H19" s="229"/>
    </row>
    <row r="20" spans="1:8" ht="21" customHeight="1">
      <c r="A20" s="222"/>
      <c r="B20" s="222"/>
      <c r="C20" s="231"/>
      <c r="D20" s="226" t="s">
        <v>395</v>
      </c>
      <c r="E20" s="232" t="s">
        <v>396</v>
      </c>
      <c r="F20" s="232"/>
      <c r="G20" s="229" t="s">
        <v>397</v>
      </c>
      <c r="H20" s="229"/>
    </row>
    <row r="21" spans="1:8" ht="21" customHeight="1">
      <c r="A21" s="222"/>
      <c r="B21" s="222"/>
      <c r="C21" s="225" t="s">
        <v>398</v>
      </c>
      <c r="D21" s="226" t="s">
        <v>388</v>
      </c>
      <c r="E21" s="232" t="s">
        <v>399</v>
      </c>
      <c r="F21" s="232"/>
      <c r="G21" s="229" t="s">
        <v>390</v>
      </c>
      <c r="H21" s="229"/>
    </row>
    <row r="22" spans="1:8" ht="21" customHeight="1">
      <c r="A22" s="222"/>
      <c r="B22" s="222"/>
      <c r="C22" s="230"/>
      <c r="D22" s="226" t="s">
        <v>392</v>
      </c>
      <c r="E22" s="232" t="s">
        <v>400</v>
      </c>
      <c r="F22" s="232"/>
      <c r="G22" s="229" t="s">
        <v>401</v>
      </c>
      <c r="H22" s="229"/>
    </row>
    <row r="23" spans="1:8" ht="21" customHeight="1">
      <c r="A23" s="222"/>
      <c r="B23" s="222"/>
      <c r="C23" s="231"/>
      <c r="D23" s="226" t="s">
        <v>395</v>
      </c>
      <c r="E23" s="232" t="s">
        <v>396</v>
      </c>
      <c r="F23" s="232"/>
      <c r="G23" s="229" t="s">
        <v>402</v>
      </c>
      <c r="H23" s="229"/>
    </row>
    <row r="24" spans="1:8" ht="21" customHeight="1">
      <c r="A24" s="222"/>
      <c r="B24" s="222"/>
      <c r="C24" s="225" t="s">
        <v>403</v>
      </c>
      <c r="D24" s="226" t="s">
        <v>388</v>
      </c>
      <c r="E24" s="232" t="s">
        <v>404</v>
      </c>
      <c r="F24" s="232"/>
      <c r="G24" s="229" t="s">
        <v>405</v>
      </c>
      <c r="H24" s="229"/>
    </row>
    <row r="25" spans="1:8" ht="21" customHeight="1">
      <c r="A25" s="222"/>
      <c r="B25" s="222"/>
      <c r="C25" s="230"/>
      <c r="D25" s="226" t="s">
        <v>392</v>
      </c>
      <c r="E25" s="232" t="s">
        <v>404</v>
      </c>
      <c r="F25" s="232"/>
      <c r="G25" s="229" t="s">
        <v>405</v>
      </c>
      <c r="H25" s="229"/>
    </row>
    <row r="26" spans="1:8" ht="21" customHeight="1">
      <c r="A26" s="222"/>
      <c r="B26" s="222"/>
      <c r="C26" s="231"/>
      <c r="D26" s="226" t="s">
        <v>395</v>
      </c>
      <c r="E26" s="232" t="s">
        <v>404</v>
      </c>
      <c r="F26" s="232"/>
      <c r="G26" s="229" t="s">
        <v>405</v>
      </c>
      <c r="H26" s="229"/>
    </row>
    <row r="27" spans="1:8" ht="21" customHeight="1">
      <c r="A27" s="222"/>
      <c r="B27" s="222"/>
      <c r="C27" s="225" t="s">
        <v>406</v>
      </c>
      <c r="D27" s="226" t="s">
        <v>388</v>
      </c>
      <c r="E27" s="232" t="s">
        <v>407</v>
      </c>
      <c r="F27" s="232"/>
      <c r="G27" s="229" t="s">
        <v>408</v>
      </c>
      <c r="H27" s="229"/>
    </row>
    <row r="28" spans="1:8" ht="21" customHeight="1">
      <c r="A28" s="222"/>
      <c r="B28" s="222"/>
      <c r="C28" s="230"/>
      <c r="D28" s="226" t="s">
        <v>392</v>
      </c>
      <c r="E28" s="232" t="s">
        <v>363</v>
      </c>
      <c r="F28" s="232"/>
      <c r="G28" s="229" t="s">
        <v>394</v>
      </c>
      <c r="H28" s="229"/>
    </row>
    <row r="29" spans="1:8" ht="21" customHeight="1">
      <c r="A29" s="222"/>
      <c r="B29" s="222"/>
      <c r="C29" s="231"/>
      <c r="D29" s="226" t="s">
        <v>395</v>
      </c>
      <c r="E29" s="232" t="s">
        <v>409</v>
      </c>
      <c r="F29" s="232"/>
      <c r="G29" s="229" t="s">
        <v>410</v>
      </c>
      <c r="H29" s="229"/>
    </row>
    <row r="30" spans="1:8" ht="21" customHeight="1">
      <c r="A30" s="222"/>
      <c r="B30" s="222" t="s">
        <v>411</v>
      </c>
      <c r="C30" s="225" t="s">
        <v>412</v>
      </c>
      <c r="D30" s="226" t="s">
        <v>388</v>
      </c>
      <c r="E30" s="232" t="s">
        <v>16</v>
      </c>
      <c r="F30" s="232"/>
      <c r="G30" s="229" t="s">
        <v>16</v>
      </c>
      <c r="H30" s="229"/>
    </row>
    <row r="31" spans="1:8" ht="21" customHeight="1">
      <c r="A31" s="222"/>
      <c r="B31" s="222"/>
      <c r="C31" s="230"/>
      <c r="D31" s="226" t="s">
        <v>392</v>
      </c>
      <c r="E31" s="232" t="s">
        <v>16</v>
      </c>
      <c r="F31" s="232"/>
      <c r="G31" s="229" t="s">
        <v>16</v>
      </c>
      <c r="H31" s="229"/>
    </row>
    <row r="32" spans="1:8" ht="21" customHeight="1">
      <c r="A32" s="222"/>
      <c r="B32" s="222"/>
      <c r="C32" s="231"/>
      <c r="D32" s="226" t="s">
        <v>395</v>
      </c>
      <c r="E32" s="232" t="s">
        <v>16</v>
      </c>
      <c r="F32" s="232"/>
      <c r="G32" s="229" t="s">
        <v>16</v>
      </c>
      <c r="H32" s="229"/>
    </row>
    <row r="33" spans="1:8" ht="21" customHeight="1">
      <c r="A33" s="222"/>
      <c r="B33" s="222"/>
      <c r="C33" s="225" t="s">
        <v>413</v>
      </c>
      <c r="D33" s="226" t="s">
        <v>388</v>
      </c>
      <c r="E33" s="232" t="s">
        <v>16</v>
      </c>
      <c r="F33" s="232"/>
      <c r="G33" s="229" t="s">
        <v>16</v>
      </c>
      <c r="H33" s="229"/>
    </row>
    <row r="34" spans="1:8" ht="21" customHeight="1">
      <c r="A34" s="222"/>
      <c r="B34" s="222"/>
      <c r="C34" s="230"/>
      <c r="D34" s="226" t="s">
        <v>392</v>
      </c>
      <c r="E34" s="232" t="s">
        <v>16</v>
      </c>
      <c r="F34" s="232"/>
      <c r="G34" s="229" t="s">
        <v>16</v>
      </c>
      <c r="H34" s="229"/>
    </row>
    <row r="35" spans="1:8" ht="21" customHeight="1">
      <c r="A35" s="222"/>
      <c r="B35" s="222"/>
      <c r="C35" s="231"/>
      <c r="D35" s="226" t="s">
        <v>395</v>
      </c>
      <c r="E35" s="232" t="s">
        <v>16</v>
      </c>
      <c r="F35" s="232"/>
      <c r="G35" s="229" t="s">
        <v>16</v>
      </c>
      <c r="H35" s="229"/>
    </row>
    <row r="36" spans="1:8" ht="21" customHeight="1">
      <c r="A36" s="222"/>
      <c r="B36" s="222"/>
      <c r="C36" s="225" t="s">
        <v>414</v>
      </c>
      <c r="D36" s="226" t="s">
        <v>388</v>
      </c>
      <c r="E36" s="232" t="s">
        <v>16</v>
      </c>
      <c r="F36" s="232"/>
      <c r="G36" s="229" t="s">
        <v>16</v>
      </c>
      <c r="H36" s="229"/>
    </row>
    <row r="37" spans="1:8" ht="21" customHeight="1">
      <c r="A37" s="222"/>
      <c r="B37" s="222"/>
      <c r="C37" s="230"/>
      <c r="D37" s="226" t="s">
        <v>392</v>
      </c>
      <c r="E37" s="232" t="s">
        <v>16</v>
      </c>
      <c r="F37" s="232"/>
      <c r="G37" s="229" t="s">
        <v>16</v>
      </c>
      <c r="H37" s="229"/>
    </row>
    <row r="38" spans="1:8" ht="21" customHeight="1">
      <c r="A38" s="222"/>
      <c r="B38" s="222"/>
      <c r="C38" s="231"/>
      <c r="D38" s="226" t="s">
        <v>395</v>
      </c>
      <c r="E38" s="232" t="s">
        <v>16</v>
      </c>
      <c r="F38" s="232"/>
      <c r="G38" s="229" t="s">
        <v>16</v>
      </c>
      <c r="H38" s="229"/>
    </row>
    <row r="39" spans="1:8" ht="21" customHeight="1">
      <c r="A39" s="222"/>
      <c r="B39" s="222"/>
      <c r="C39" s="225" t="s">
        <v>415</v>
      </c>
      <c r="D39" s="226" t="s">
        <v>388</v>
      </c>
      <c r="E39" s="232" t="s">
        <v>16</v>
      </c>
      <c r="F39" s="232"/>
      <c r="G39" s="229" t="s">
        <v>16</v>
      </c>
      <c r="H39" s="229"/>
    </row>
    <row r="40" spans="1:8" ht="21" customHeight="1">
      <c r="A40" s="222"/>
      <c r="B40" s="222"/>
      <c r="C40" s="230"/>
      <c r="D40" s="226" t="s">
        <v>392</v>
      </c>
      <c r="E40" s="232" t="s">
        <v>16</v>
      </c>
      <c r="F40" s="232"/>
      <c r="G40" s="229" t="s">
        <v>16</v>
      </c>
      <c r="H40" s="229"/>
    </row>
    <row r="41" spans="1:8" ht="21" customHeight="1">
      <c r="A41" s="222"/>
      <c r="B41" s="233"/>
      <c r="C41" s="234"/>
      <c r="D41" s="226" t="s">
        <v>395</v>
      </c>
      <c r="E41" s="232" t="s">
        <v>16</v>
      </c>
      <c r="F41" s="232"/>
      <c r="G41" s="229" t="s">
        <v>16</v>
      </c>
      <c r="H41" s="229"/>
    </row>
    <row r="42" spans="1:8" ht="21" customHeight="1">
      <c r="A42" s="206"/>
      <c r="B42" s="199" t="s">
        <v>416</v>
      </c>
      <c r="C42" s="199" t="s">
        <v>417</v>
      </c>
      <c r="D42" s="226" t="s">
        <v>388</v>
      </c>
      <c r="E42" s="232" t="s">
        <v>418</v>
      </c>
      <c r="F42" s="232"/>
      <c r="G42" s="229" t="s">
        <v>419</v>
      </c>
      <c r="H42" s="229"/>
    </row>
    <row r="43" spans="1:8" ht="21" customHeight="1">
      <c r="A43" s="206"/>
      <c r="B43" s="199"/>
      <c r="C43" s="199"/>
      <c r="D43" s="226" t="s">
        <v>392</v>
      </c>
      <c r="E43" s="232" t="s">
        <v>418</v>
      </c>
      <c r="F43" s="232"/>
      <c r="G43" s="229" t="s">
        <v>419</v>
      </c>
      <c r="H43" s="229"/>
    </row>
    <row r="44" spans="1:8" ht="21" customHeight="1">
      <c r="A44" s="206"/>
      <c r="B44" s="199"/>
      <c r="C44" s="199"/>
      <c r="D44" s="235" t="s">
        <v>395</v>
      </c>
      <c r="E44" s="232" t="s">
        <v>420</v>
      </c>
      <c r="F44" s="232"/>
      <c r="G44" s="229" t="s">
        <v>419</v>
      </c>
      <c r="H44" s="229"/>
    </row>
    <row r="45" spans="5:8" ht="12.75">
      <c r="E45" s="236"/>
      <c r="F45" s="236"/>
      <c r="G45" s="236"/>
      <c r="H45" s="236"/>
    </row>
  </sheetData>
  <sheetProtection/>
  <mergeCells count="87">
    <mergeCell ref="B42:B44"/>
    <mergeCell ref="A5:A15"/>
    <mergeCell ref="A17:A44"/>
    <mergeCell ref="B18:B29"/>
    <mergeCell ref="B30:B41"/>
    <mergeCell ref="A4:B4"/>
    <mergeCell ref="B5:B6"/>
    <mergeCell ref="C42:C44"/>
    <mergeCell ref="C39:C41"/>
    <mergeCell ref="C36:C38"/>
    <mergeCell ref="C33:C35"/>
    <mergeCell ref="C21:C23"/>
    <mergeCell ref="C18:C20"/>
    <mergeCell ref="C30:C32"/>
    <mergeCell ref="C27:C29"/>
    <mergeCell ref="C24:C26"/>
    <mergeCell ref="E41:F41"/>
    <mergeCell ref="E40:F40"/>
    <mergeCell ref="E42:F42"/>
    <mergeCell ref="E43:F43"/>
    <mergeCell ref="E44:F44"/>
    <mergeCell ref="A2:H2"/>
    <mergeCell ref="A3:H3"/>
    <mergeCell ref="F5:H5"/>
    <mergeCell ref="C5:E6"/>
    <mergeCell ref="C4:H4"/>
    <mergeCell ref="C7:E7"/>
    <mergeCell ref="C8:E8"/>
    <mergeCell ref="C9:E9"/>
    <mergeCell ref="C10:E10"/>
    <mergeCell ref="C11:E11"/>
    <mergeCell ref="C12:E12"/>
    <mergeCell ref="C13:E13"/>
    <mergeCell ref="G41:H41"/>
    <mergeCell ref="G40:H40"/>
    <mergeCell ref="G42:H42"/>
    <mergeCell ref="G43:H43"/>
    <mergeCell ref="G44:H44"/>
    <mergeCell ref="E25:F25"/>
    <mergeCell ref="E32:F32"/>
    <mergeCell ref="E28:F28"/>
    <mergeCell ref="E26:F26"/>
    <mergeCell ref="E27:F27"/>
    <mergeCell ref="E29:F29"/>
    <mergeCell ref="E30:F30"/>
    <mergeCell ref="E31:F31"/>
    <mergeCell ref="E33:F33"/>
    <mergeCell ref="E34:F34"/>
    <mergeCell ref="E35:F35"/>
    <mergeCell ref="E36:F36"/>
    <mergeCell ref="E37:F37"/>
    <mergeCell ref="E38:F38"/>
    <mergeCell ref="E39:F39"/>
    <mergeCell ref="E24:F24"/>
    <mergeCell ref="E20:F20"/>
    <mergeCell ref="E21:F21"/>
    <mergeCell ref="E22:F22"/>
    <mergeCell ref="E23:F23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C14:E14"/>
    <mergeCell ref="B15:E15"/>
    <mergeCell ref="D17:F17"/>
    <mergeCell ref="G17:H17"/>
    <mergeCell ref="G18:H18"/>
    <mergeCell ref="G19:H19"/>
    <mergeCell ref="G20:H20"/>
    <mergeCell ref="G21:H21"/>
    <mergeCell ref="G22:H22"/>
    <mergeCell ref="G23:H23"/>
    <mergeCell ref="G24:H24"/>
    <mergeCell ref="B16:H16"/>
    <mergeCell ref="E18:F18"/>
    <mergeCell ref="E19:F1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4" style="0" customWidth="1"/>
    <col min="2" max="2" width="3.33203125" style="0" customWidth="1"/>
    <col min="3" max="3" width="17" style="0" customWidth="1"/>
    <col min="4" max="4" width="10.83203125" style="0" customWidth="1"/>
    <col min="5" max="5" width="10" style="0" customWidth="1"/>
    <col min="6" max="6" width="10.33203125" style="0" customWidth="1"/>
    <col min="7" max="7" width="27.83203125" style="0" customWidth="1"/>
    <col min="8" max="8" width="66" style="0" customWidth="1"/>
    <col min="9" max="9" width="18.33203125" style="0" customWidth="1"/>
    <col min="10" max="10" width="14.66015625" style="0" customWidth="1"/>
    <col min="11" max="11" width="15" style="0" customWidth="1"/>
    <col min="12" max="12" width="12.83203125" style="0" customWidth="1"/>
    <col min="13" max="13" width="12.5" style="0" customWidth="1"/>
    <col min="14" max="14" width="11.16015625" style="0" customWidth="1"/>
  </cols>
  <sheetData>
    <row r="1" spans="1:14" ht="4.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14.25" customHeight="1">
      <c r="A2" s="238"/>
      <c r="B2" s="239"/>
      <c r="C2" s="239" t="s">
        <v>421</v>
      </c>
      <c r="D2" s="239" t="s">
        <v>421</v>
      </c>
      <c r="E2" s="239" t="s">
        <v>421</v>
      </c>
      <c r="F2" s="239" t="s">
        <v>421</v>
      </c>
      <c r="G2" s="239" t="s">
        <v>421</v>
      </c>
      <c r="H2" s="239" t="s">
        <v>421</v>
      </c>
      <c r="I2" s="239" t="s">
        <v>421</v>
      </c>
      <c r="J2" s="239" t="s">
        <v>421</v>
      </c>
      <c r="K2" s="239" t="s">
        <v>421</v>
      </c>
      <c r="L2" s="239" t="s">
        <v>421</v>
      </c>
      <c r="M2" s="239" t="s">
        <v>421</v>
      </c>
      <c r="N2" s="239" t="s">
        <v>421</v>
      </c>
    </row>
    <row r="3" spans="1:14" ht="23.25" customHeight="1">
      <c r="A3" s="240" t="s">
        <v>422</v>
      </c>
      <c r="B3" s="240" t="s">
        <v>423</v>
      </c>
      <c r="C3" s="240" t="s">
        <v>423</v>
      </c>
      <c r="D3" s="240" t="s">
        <v>423</v>
      </c>
      <c r="E3" s="240" t="s">
        <v>423</v>
      </c>
      <c r="F3" s="240" t="s">
        <v>423</v>
      </c>
      <c r="G3" s="240" t="s">
        <v>423</v>
      </c>
      <c r="H3" s="240" t="s">
        <v>423</v>
      </c>
      <c r="I3" s="240" t="s">
        <v>423</v>
      </c>
      <c r="J3" s="240" t="s">
        <v>423</v>
      </c>
      <c r="K3" s="240" t="s">
        <v>423</v>
      </c>
      <c r="L3" s="240" t="s">
        <v>423</v>
      </c>
      <c r="M3" s="240" t="s">
        <v>423</v>
      </c>
      <c r="N3" s="240" t="s">
        <v>423</v>
      </c>
    </row>
    <row r="4" spans="1:14" ht="15" customHeight="1">
      <c r="A4" s="241"/>
      <c r="B4" s="242" t="s">
        <v>6</v>
      </c>
      <c r="C4" s="242" t="s">
        <v>6</v>
      </c>
      <c r="D4" s="242" t="s">
        <v>6</v>
      </c>
      <c r="E4" s="242" t="s">
        <v>6</v>
      </c>
      <c r="F4" s="242" t="s">
        <v>6</v>
      </c>
      <c r="G4" s="242" t="s">
        <v>6</v>
      </c>
      <c r="H4" s="242" t="s">
        <v>6</v>
      </c>
      <c r="I4" s="242" t="s">
        <v>6</v>
      </c>
      <c r="J4" s="242" t="s">
        <v>6</v>
      </c>
      <c r="K4" s="242" t="s">
        <v>6</v>
      </c>
      <c r="L4" s="242" t="s">
        <v>6</v>
      </c>
      <c r="M4" s="242" t="s">
        <v>6</v>
      </c>
      <c r="N4" s="242" t="s">
        <v>6</v>
      </c>
    </row>
    <row r="5" spans="1:14" ht="12.75">
      <c r="A5" s="243" t="s">
        <v>424</v>
      </c>
      <c r="B5" s="243"/>
      <c r="C5" s="243"/>
      <c r="D5" s="243" t="s">
        <v>425</v>
      </c>
      <c r="E5" s="243" t="s">
        <v>425</v>
      </c>
      <c r="F5" s="243" t="s">
        <v>425</v>
      </c>
      <c r="G5" s="243" t="s">
        <v>426</v>
      </c>
      <c r="H5" s="244" t="s">
        <v>427</v>
      </c>
      <c r="I5" s="245" t="s">
        <v>428</v>
      </c>
      <c r="J5" s="245" t="s">
        <v>428</v>
      </c>
      <c r="K5" s="245" t="s">
        <v>428</v>
      </c>
      <c r="L5" s="245" t="s">
        <v>428</v>
      </c>
      <c r="M5" s="245" t="s">
        <v>428</v>
      </c>
      <c r="N5" s="245" t="s">
        <v>428</v>
      </c>
    </row>
    <row r="6" spans="1:14" ht="12.75">
      <c r="A6" s="243"/>
      <c r="B6" s="243"/>
      <c r="C6" s="243"/>
      <c r="D6" s="243" t="s">
        <v>425</v>
      </c>
      <c r="E6" s="243" t="s">
        <v>425</v>
      </c>
      <c r="F6" s="243" t="s">
        <v>425</v>
      </c>
      <c r="G6" s="243"/>
      <c r="H6" s="244"/>
      <c r="I6" s="245" t="s">
        <v>429</v>
      </c>
      <c r="J6" s="245" t="s">
        <v>429</v>
      </c>
      <c r="K6" s="246" t="s">
        <v>411</v>
      </c>
      <c r="L6" s="246" t="s">
        <v>411</v>
      </c>
      <c r="M6" s="246" t="s">
        <v>417</v>
      </c>
      <c r="N6" s="246" t="s">
        <v>417</v>
      </c>
    </row>
    <row r="7" spans="1:14" ht="12.75">
      <c r="A7" s="243"/>
      <c r="B7" s="243"/>
      <c r="C7" s="243"/>
      <c r="D7" s="243" t="s">
        <v>430</v>
      </c>
      <c r="E7" s="243" t="s">
        <v>357</v>
      </c>
      <c r="F7" s="243" t="s">
        <v>358</v>
      </c>
      <c r="G7" s="243"/>
      <c r="H7" s="243"/>
      <c r="I7" s="247" t="s">
        <v>384</v>
      </c>
      <c r="J7" s="248" t="s">
        <v>431</v>
      </c>
      <c r="K7" s="248" t="s">
        <v>384</v>
      </c>
      <c r="L7" s="248" t="s">
        <v>431</v>
      </c>
      <c r="M7" s="248" t="s">
        <v>384</v>
      </c>
      <c r="N7" s="248" t="s">
        <v>431</v>
      </c>
    </row>
    <row r="8" spans="1:14" ht="12.75">
      <c r="A8" s="249" t="s">
        <v>16</v>
      </c>
      <c r="B8" s="249"/>
      <c r="C8" s="249" t="s">
        <v>432</v>
      </c>
      <c r="D8" s="250" t="s">
        <v>16</v>
      </c>
      <c r="E8" s="250" t="s">
        <v>16</v>
      </c>
      <c r="F8" s="250" t="e">
        <f>SUM(D8-E8)</f>
        <v>#VALUE!</v>
      </c>
      <c r="G8" s="251"/>
      <c r="H8" s="251" t="s">
        <v>16</v>
      </c>
      <c r="I8" s="247" t="s">
        <v>16</v>
      </c>
      <c r="J8" s="248" t="s">
        <v>16</v>
      </c>
      <c r="K8" s="248" t="s">
        <v>16</v>
      </c>
      <c r="L8" s="248" t="s">
        <v>16</v>
      </c>
      <c r="M8" s="248" t="s">
        <v>16</v>
      </c>
      <c r="N8" s="248" t="s">
        <v>16</v>
      </c>
    </row>
    <row r="9" spans="1:14" ht="12.75">
      <c r="A9" s="249" t="s">
        <v>16</v>
      </c>
      <c r="B9" s="249"/>
      <c r="C9" s="249" t="s">
        <v>432</v>
      </c>
      <c r="D9" s="250" t="s">
        <v>16</v>
      </c>
      <c r="E9" s="250" t="s">
        <v>16</v>
      </c>
      <c r="F9" s="250" t="e">
        <f>SUM(D9-E9)</f>
        <v>#VALUE!</v>
      </c>
      <c r="G9" s="251"/>
      <c r="H9" s="251" t="s">
        <v>16</v>
      </c>
      <c r="I9" s="247" t="s">
        <v>16</v>
      </c>
      <c r="J9" s="248" t="s">
        <v>16</v>
      </c>
      <c r="K9" s="248" t="s">
        <v>16</v>
      </c>
      <c r="L9" s="248" t="s">
        <v>16</v>
      </c>
      <c r="M9" s="248" t="s">
        <v>16</v>
      </c>
      <c r="N9" s="248" t="s">
        <v>16</v>
      </c>
    </row>
    <row r="10" spans="1:14" ht="12.75">
      <c r="A10" s="249" t="s">
        <v>16</v>
      </c>
      <c r="B10" s="249"/>
      <c r="C10" s="249" t="s">
        <v>432</v>
      </c>
      <c r="D10" s="250" t="s">
        <v>16</v>
      </c>
      <c r="E10" s="250" t="s">
        <v>16</v>
      </c>
      <c r="F10" s="250" t="e">
        <f>SUM(D10-E10)</f>
        <v>#VALUE!</v>
      </c>
      <c r="G10" s="251"/>
      <c r="H10" s="251" t="s">
        <v>16</v>
      </c>
      <c r="I10" s="247" t="s">
        <v>16</v>
      </c>
      <c r="J10" s="248" t="s">
        <v>16</v>
      </c>
      <c r="K10" s="248" t="s">
        <v>16</v>
      </c>
      <c r="L10" s="248" t="s">
        <v>16</v>
      </c>
      <c r="M10" s="248" t="s">
        <v>16</v>
      </c>
      <c r="N10" s="248" t="s">
        <v>16</v>
      </c>
    </row>
    <row r="11" spans="1:14" ht="12.75">
      <c r="A11" s="249" t="s">
        <v>16</v>
      </c>
      <c r="B11" s="249"/>
      <c r="C11" s="249" t="s">
        <v>432</v>
      </c>
      <c r="D11" s="250" t="s">
        <v>16</v>
      </c>
      <c r="E11" s="250" t="s">
        <v>16</v>
      </c>
      <c r="F11" s="250" t="e">
        <f>SUM(D11-E11)</f>
        <v>#VALUE!</v>
      </c>
      <c r="G11" s="251"/>
      <c r="H11" s="251" t="s">
        <v>16</v>
      </c>
      <c r="I11" s="247" t="s">
        <v>16</v>
      </c>
      <c r="J11" s="248" t="s">
        <v>16</v>
      </c>
      <c r="K11" s="248" t="s">
        <v>16</v>
      </c>
      <c r="L11" s="248" t="s">
        <v>16</v>
      </c>
      <c r="M11" s="248" t="s">
        <v>16</v>
      </c>
      <c r="N11" s="248" t="s">
        <v>16</v>
      </c>
    </row>
    <row r="12" spans="1:14" ht="12.75">
      <c r="A12" s="249" t="s">
        <v>16</v>
      </c>
      <c r="B12" s="249"/>
      <c r="C12" s="249" t="s">
        <v>432</v>
      </c>
      <c r="D12" s="250" t="s">
        <v>16</v>
      </c>
      <c r="E12" s="250" t="s">
        <v>16</v>
      </c>
      <c r="F12" s="250" t="e">
        <f>SUM(D12-E12)</f>
        <v>#VALUE!</v>
      </c>
      <c r="G12" s="251"/>
      <c r="H12" s="251" t="s">
        <v>16</v>
      </c>
      <c r="I12" s="247" t="s">
        <v>16</v>
      </c>
      <c r="J12" s="248" t="s">
        <v>16</v>
      </c>
      <c r="K12" s="248" t="s">
        <v>16</v>
      </c>
      <c r="L12" s="248" t="s">
        <v>16</v>
      </c>
      <c r="M12" s="248" t="s">
        <v>16</v>
      </c>
      <c r="N12" s="248" t="s">
        <v>16</v>
      </c>
    </row>
    <row r="13" spans="1:14" ht="12.75">
      <c r="A13" s="249" t="s">
        <v>16</v>
      </c>
      <c r="B13" s="249"/>
      <c r="C13" s="249" t="s">
        <v>432</v>
      </c>
      <c r="D13" s="250" t="s">
        <v>16</v>
      </c>
      <c r="E13" s="250" t="s">
        <v>16</v>
      </c>
      <c r="F13" s="250" t="e">
        <f>SUM(D13-E13)</f>
        <v>#VALUE!</v>
      </c>
      <c r="G13" s="251"/>
      <c r="H13" s="251" t="s">
        <v>16</v>
      </c>
      <c r="I13" s="247" t="s">
        <v>16</v>
      </c>
      <c r="J13" s="248" t="s">
        <v>16</v>
      </c>
      <c r="K13" s="248" t="s">
        <v>16</v>
      </c>
      <c r="L13" s="248" t="s">
        <v>16</v>
      </c>
      <c r="M13" s="248" t="s">
        <v>16</v>
      </c>
      <c r="N13" s="248" t="s">
        <v>16</v>
      </c>
    </row>
    <row r="14" spans="1:14" ht="12.75">
      <c r="A14" s="249" t="s">
        <v>16</v>
      </c>
      <c r="B14" s="249"/>
      <c r="C14" s="249" t="s">
        <v>432</v>
      </c>
      <c r="D14" s="250" t="s">
        <v>16</v>
      </c>
      <c r="E14" s="250" t="s">
        <v>16</v>
      </c>
      <c r="F14" s="250" t="e">
        <f>SUM(D14-E14)</f>
        <v>#VALUE!</v>
      </c>
      <c r="G14" s="251"/>
      <c r="H14" s="251" t="s">
        <v>16</v>
      </c>
      <c r="I14" s="247" t="s">
        <v>16</v>
      </c>
      <c r="J14" s="248" t="s">
        <v>16</v>
      </c>
      <c r="K14" s="248" t="s">
        <v>16</v>
      </c>
      <c r="L14" s="248" t="s">
        <v>16</v>
      </c>
      <c r="M14" s="248" t="s">
        <v>16</v>
      </c>
      <c r="N14" s="248" t="s">
        <v>16</v>
      </c>
    </row>
    <row r="15" spans="1:14" ht="12.75">
      <c r="A15" s="249" t="s">
        <v>16</v>
      </c>
      <c r="B15" s="249"/>
      <c r="C15" s="249" t="s">
        <v>432</v>
      </c>
      <c r="D15" s="250" t="s">
        <v>16</v>
      </c>
      <c r="E15" s="250" t="s">
        <v>16</v>
      </c>
      <c r="F15" s="250" t="e">
        <f>SUM(D15-E15)</f>
        <v>#VALUE!</v>
      </c>
      <c r="G15" s="251"/>
      <c r="H15" s="251" t="s">
        <v>16</v>
      </c>
      <c r="I15" s="247" t="s">
        <v>16</v>
      </c>
      <c r="J15" s="248" t="s">
        <v>16</v>
      </c>
      <c r="K15" s="248" t="s">
        <v>16</v>
      </c>
      <c r="L15" s="248" t="s">
        <v>16</v>
      </c>
      <c r="M15" s="248" t="s">
        <v>16</v>
      </c>
      <c r="N15" s="248" t="s">
        <v>16</v>
      </c>
    </row>
    <row r="16" spans="1:14" ht="12.75">
      <c r="A16" s="249" t="s">
        <v>16</v>
      </c>
      <c r="B16" s="249"/>
      <c r="C16" s="249" t="s">
        <v>432</v>
      </c>
      <c r="D16" s="250" t="s">
        <v>16</v>
      </c>
      <c r="E16" s="250" t="s">
        <v>16</v>
      </c>
      <c r="F16" s="250" t="e">
        <f>SUM(D16-E16)</f>
        <v>#VALUE!</v>
      </c>
      <c r="G16" s="251"/>
      <c r="H16" s="251" t="s">
        <v>16</v>
      </c>
      <c r="I16" s="247" t="s">
        <v>16</v>
      </c>
      <c r="J16" s="248" t="s">
        <v>16</v>
      </c>
      <c r="K16" s="248" t="s">
        <v>16</v>
      </c>
      <c r="L16" s="248" t="s">
        <v>16</v>
      </c>
      <c r="M16" s="248" t="s">
        <v>16</v>
      </c>
      <c r="N16" s="248" t="s">
        <v>16</v>
      </c>
    </row>
    <row r="17" spans="1:14" ht="12.75">
      <c r="A17" s="249" t="s">
        <v>16</v>
      </c>
      <c r="B17" s="249"/>
      <c r="C17" s="249" t="s">
        <v>432</v>
      </c>
      <c r="D17" s="250" t="s">
        <v>16</v>
      </c>
      <c r="E17" s="250" t="s">
        <v>16</v>
      </c>
      <c r="F17" s="250" t="e">
        <f>SUM(D17-E17)</f>
        <v>#VALUE!</v>
      </c>
      <c r="G17" s="251"/>
      <c r="H17" s="251" t="s">
        <v>16</v>
      </c>
      <c r="I17" s="247" t="s">
        <v>16</v>
      </c>
      <c r="J17" s="248" t="s">
        <v>16</v>
      </c>
      <c r="K17" s="248" t="s">
        <v>16</v>
      </c>
      <c r="L17" s="248" t="s">
        <v>16</v>
      </c>
      <c r="M17" s="248" t="s">
        <v>16</v>
      </c>
      <c r="N17" s="248" t="s">
        <v>16</v>
      </c>
    </row>
  </sheetData>
  <sheetProtection/>
  <mergeCells count="21">
    <mergeCell ref="G5:G7"/>
    <mergeCell ref="H5:H7"/>
    <mergeCell ref="M6:N6"/>
    <mergeCell ref="B2:N2"/>
    <mergeCell ref="A3:N3"/>
    <mergeCell ref="B4:N4"/>
    <mergeCell ref="D5:F6"/>
    <mergeCell ref="I5:N5"/>
    <mergeCell ref="I6:J6"/>
    <mergeCell ref="K6:L6"/>
    <mergeCell ref="A5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1242.9001</v>
      </c>
      <c r="C6" s="22" t="s">
        <v>12</v>
      </c>
      <c r="D6" s="21">
        <v>1050.4135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105.2377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33.7614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0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53.4875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1">
        <v>0</v>
      </c>
    </row>
    <row r="35" spans="1:4" ht="15" customHeight="1">
      <c r="A35" s="20"/>
      <c r="B35" s="25"/>
      <c r="C35" s="22"/>
      <c r="D35" s="26"/>
    </row>
    <row r="36" spans="1:4" ht="15" customHeight="1">
      <c r="A36" s="27" t="s">
        <v>47</v>
      </c>
      <c r="B36" s="28">
        <f>SUM(B6:B34)</f>
        <v>1242.9001</v>
      </c>
      <c r="C36" s="29" t="s">
        <v>48</v>
      </c>
      <c r="D36" s="26">
        <f>SUM(D6:D34)</f>
        <v>1242.9001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54</v>
      </c>
      <c r="B41" s="31">
        <f>SUM(B36:B38)</f>
        <v>1242.9001</v>
      </c>
      <c r="C41" s="29" t="s">
        <v>55</v>
      </c>
      <c r="D41" s="26">
        <f>SUM(D36,D37,D39)</f>
        <v>1242.9001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58</v>
      </c>
      <c r="B4" s="46"/>
      <c r="C4" s="46"/>
      <c r="D4" s="46"/>
      <c r="E4" s="47"/>
      <c r="F4" s="48" t="s">
        <v>59</v>
      </c>
      <c r="G4" s="49" t="s">
        <v>60</v>
      </c>
      <c r="H4" s="50" t="s">
        <v>61</v>
      </c>
      <c r="I4" s="51"/>
      <c r="J4" s="52"/>
      <c r="K4" s="48" t="s">
        <v>62</v>
      </c>
      <c r="L4" s="53"/>
      <c r="M4" s="54" t="s">
        <v>63</v>
      </c>
      <c r="N4" s="55" t="s">
        <v>64</v>
      </c>
      <c r="O4" s="56"/>
      <c r="P4" s="56"/>
      <c r="Q4" s="56"/>
      <c r="R4" s="57"/>
      <c r="S4" s="48" t="s">
        <v>65</v>
      </c>
      <c r="T4" s="53" t="s">
        <v>66</v>
      </c>
    </row>
    <row r="5" spans="1:20" ht="19.5" customHeight="1">
      <c r="A5" s="45" t="s">
        <v>67</v>
      </c>
      <c r="B5" s="46"/>
      <c r="C5" s="47"/>
      <c r="D5" s="58" t="s">
        <v>68</v>
      </c>
      <c r="E5" s="59" t="s">
        <v>69</v>
      </c>
      <c r="F5" s="53"/>
      <c r="G5" s="49"/>
      <c r="H5" s="60" t="s">
        <v>61</v>
      </c>
      <c r="I5" s="60" t="s">
        <v>70</v>
      </c>
      <c r="J5" s="60" t="s">
        <v>71</v>
      </c>
      <c r="K5" s="61" t="s">
        <v>72</v>
      </c>
      <c r="L5" s="53" t="s">
        <v>73</v>
      </c>
      <c r="M5" s="62"/>
      <c r="N5" s="63" t="s">
        <v>74</v>
      </c>
      <c r="O5" s="63" t="s">
        <v>75</v>
      </c>
      <c r="P5" s="63" t="s">
        <v>76</v>
      </c>
      <c r="Q5" s="63" t="s">
        <v>77</v>
      </c>
      <c r="R5" s="63" t="s">
        <v>78</v>
      </c>
      <c r="S5" s="53"/>
      <c r="T5" s="53"/>
    </row>
    <row r="6" spans="1:20" ht="30.75" customHeight="1">
      <c r="A6" s="64" t="s">
        <v>79</v>
      </c>
      <c r="B6" s="65" t="s">
        <v>80</v>
      </c>
      <c r="C6" s="66" t="s">
        <v>81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59</v>
      </c>
      <c r="F7" s="74">
        <v>1242.9001</v>
      </c>
      <c r="G7" s="75">
        <v>0</v>
      </c>
      <c r="H7" s="75">
        <v>1242.9001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82</v>
      </c>
      <c r="E8" s="73" t="s">
        <v>83</v>
      </c>
      <c r="F8" s="74">
        <v>1242.9001</v>
      </c>
      <c r="G8" s="75">
        <v>0</v>
      </c>
      <c r="H8" s="75">
        <v>1242.9001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84</v>
      </c>
      <c r="B9" s="73" t="s">
        <v>85</v>
      </c>
      <c r="C9" s="73" t="s">
        <v>86</v>
      </c>
      <c r="D9" s="73" t="s">
        <v>87</v>
      </c>
      <c r="E9" s="73" t="s">
        <v>88</v>
      </c>
      <c r="F9" s="74">
        <v>443.4135</v>
      </c>
      <c r="G9" s="75">
        <v>0</v>
      </c>
      <c r="H9" s="75">
        <v>443.4135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84</v>
      </c>
      <c r="B10" s="73" t="s">
        <v>85</v>
      </c>
      <c r="C10" s="73" t="s">
        <v>89</v>
      </c>
      <c r="D10" s="73" t="s">
        <v>87</v>
      </c>
      <c r="E10" s="73" t="s">
        <v>90</v>
      </c>
      <c r="F10" s="74">
        <v>36</v>
      </c>
      <c r="G10" s="75">
        <v>0</v>
      </c>
      <c r="H10" s="75">
        <v>36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84</v>
      </c>
      <c r="B11" s="73" t="s">
        <v>85</v>
      </c>
      <c r="C11" s="73" t="s">
        <v>91</v>
      </c>
      <c r="D11" s="73" t="s">
        <v>87</v>
      </c>
      <c r="E11" s="73" t="s">
        <v>92</v>
      </c>
      <c r="F11" s="74">
        <v>36</v>
      </c>
      <c r="G11" s="75">
        <v>0</v>
      </c>
      <c r="H11" s="75">
        <v>36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84</v>
      </c>
      <c r="B12" s="73" t="s">
        <v>85</v>
      </c>
      <c r="C12" s="73" t="s">
        <v>93</v>
      </c>
      <c r="D12" s="73" t="s">
        <v>87</v>
      </c>
      <c r="E12" s="73" t="s">
        <v>94</v>
      </c>
      <c r="F12" s="74">
        <v>50</v>
      </c>
      <c r="G12" s="75">
        <v>0</v>
      </c>
      <c r="H12" s="75">
        <v>50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84</v>
      </c>
      <c r="B13" s="73" t="s">
        <v>85</v>
      </c>
      <c r="C13" s="73" t="s">
        <v>95</v>
      </c>
      <c r="D13" s="73" t="s">
        <v>87</v>
      </c>
      <c r="E13" s="73" t="s">
        <v>96</v>
      </c>
      <c r="F13" s="74">
        <v>420</v>
      </c>
      <c r="G13" s="75">
        <v>0</v>
      </c>
      <c r="H13" s="75">
        <v>420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84</v>
      </c>
      <c r="B14" s="73" t="s">
        <v>85</v>
      </c>
      <c r="C14" s="73" t="s">
        <v>97</v>
      </c>
      <c r="D14" s="73" t="s">
        <v>87</v>
      </c>
      <c r="E14" s="73" t="s">
        <v>98</v>
      </c>
      <c r="F14" s="74">
        <v>65</v>
      </c>
      <c r="G14" s="75">
        <v>0</v>
      </c>
      <c r="H14" s="75">
        <v>65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99</v>
      </c>
      <c r="B15" s="73" t="s">
        <v>91</v>
      </c>
      <c r="C15" s="73" t="s">
        <v>91</v>
      </c>
      <c r="D15" s="73" t="s">
        <v>87</v>
      </c>
      <c r="E15" s="73" t="s">
        <v>100</v>
      </c>
      <c r="F15" s="74">
        <v>75.1698</v>
      </c>
      <c r="G15" s="75">
        <v>0</v>
      </c>
      <c r="H15" s="75">
        <v>75.1698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spans="1:20" ht="19.5" customHeight="1">
      <c r="A16" s="73" t="s">
        <v>99</v>
      </c>
      <c r="B16" s="73" t="s">
        <v>91</v>
      </c>
      <c r="C16" s="73" t="s">
        <v>85</v>
      </c>
      <c r="D16" s="73" t="s">
        <v>87</v>
      </c>
      <c r="E16" s="73" t="s">
        <v>101</v>
      </c>
      <c r="F16" s="74">
        <v>30.0679</v>
      </c>
      <c r="G16" s="75">
        <v>0</v>
      </c>
      <c r="H16" s="75">
        <v>30.0679</v>
      </c>
      <c r="I16" s="75">
        <v>0</v>
      </c>
      <c r="J16" s="76" t="s">
        <v>16</v>
      </c>
      <c r="K16" s="77">
        <v>0</v>
      </c>
      <c r="L16" s="78" t="s">
        <v>16</v>
      </c>
      <c r="M16" s="79" t="s">
        <v>16</v>
      </c>
      <c r="N16" s="80" t="s">
        <v>16</v>
      </c>
      <c r="O16" s="81" t="s">
        <v>16</v>
      </c>
      <c r="P16" s="78"/>
      <c r="Q16" s="78"/>
      <c r="R16" s="82"/>
      <c r="S16" s="83" t="s">
        <v>16</v>
      </c>
      <c r="T16" s="84"/>
    </row>
    <row r="17" spans="1:20" ht="19.5" customHeight="1">
      <c r="A17" s="73" t="s">
        <v>102</v>
      </c>
      <c r="B17" s="73" t="s">
        <v>103</v>
      </c>
      <c r="C17" s="73" t="s">
        <v>86</v>
      </c>
      <c r="D17" s="73" t="s">
        <v>87</v>
      </c>
      <c r="E17" s="73" t="s">
        <v>104</v>
      </c>
      <c r="F17" s="74">
        <v>26.3094</v>
      </c>
      <c r="G17" s="75">
        <v>0</v>
      </c>
      <c r="H17" s="75">
        <v>26.3094</v>
      </c>
      <c r="I17" s="75">
        <v>0</v>
      </c>
      <c r="J17" s="76" t="s">
        <v>16</v>
      </c>
      <c r="K17" s="77">
        <v>0</v>
      </c>
      <c r="L17" s="78" t="s">
        <v>16</v>
      </c>
      <c r="M17" s="79" t="s">
        <v>16</v>
      </c>
      <c r="N17" s="80" t="s">
        <v>16</v>
      </c>
      <c r="O17" s="81" t="s">
        <v>16</v>
      </c>
      <c r="P17" s="78"/>
      <c r="Q17" s="78"/>
      <c r="R17" s="82"/>
      <c r="S17" s="83" t="s">
        <v>16</v>
      </c>
      <c r="T17" s="84"/>
    </row>
    <row r="18" spans="1:20" ht="19.5" customHeight="1">
      <c r="A18" s="73" t="s">
        <v>102</v>
      </c>
      <c r="B18" s="73" t="s">
        <v>103</v>
      </c>
      <c r="C18" s="73" t="s">
        <v>105</v>
      </c>
      <c r="D18" s="73" t="s">
        <v>87</v>
      </c>
      <c r="E18" s="73" t="s">
        <v>106</v>
      </c>
      <c r="F18" s="74">
        <v>7.452</v>
      </c>
      <c r="G18" s="75">
        <v>0</v>
      </c>
      <c r="H18" s="75">
        <v>7.452</v>
      </c>
      <c r="I18" s="75">
        <v>0</v>
      </c>
      <c r="J18" s="76" t="s">
        <v>16</v>
      </c>
      <c r="K18" s="77">
        <v>0</v>
      </c>
      <c r="L18" s="78" t="s">
        <v>16</v>
      </c>
      <c r="M18" s="79" t="s">
        <v>16</v>
      </c>
      <c r="N18" s="80" t="s">
        <v>16</v>
      </c>
      <c r="O18" s="81" t="s">
        <v>16</v>
      </c>
      <c r="P18" s="78"/>
      <c r="Q18" s="78"/>
      <c r="R18" s="82"/>
      <c r="S18" s="83" t="s">
        <v>16</v>
      </c>
      <c r="T18" s="84"/>
    </row>
    <row r="19" spans="1:20" ht="19.5" customHeight="1">
      <c r="A19" s="73" t="s">
        <v>107</v>
      </c>
      <c r="B19" s="73" t="s">
        <v>108</v>
      </c>
      <c r="C19" s="73" t="s">
        <v>86</v>
      </c>
      <c r="D19" s="73" t="s">
        <v>87</v>
      </c>
      <c r="E19" s="73" t="s">
        <v>109</v>
      </c>
      <c r="F19" s="74">
        <v>53.4875</v>
      </c>
      <c r="G19" s="75">
        <v>0</v>
      </c>
      <c r="H19" s="75">
        <v>53.4875</v>
      </c>
      <c r="I19" s="75">
        <v>0</v>
      </c>
      <c r="J19" s="76" t="s">
        <v>16</v>
      </c>
      <c r="K19" s="77">
        <v>0</v>
      </c>
      <c r="L19" s="78" t="s">
        <v>16</v>
      </c>
      <c r="M19" s="79" t="s">
        <v>16</v>
      </c>
      <c r="N19" s="80" t="s">
        <v>16</v>
      </c>
      <c r="O19" s="81" t="s">
        <v>16</v>
      </c>
      <c r="P19" s="78"/>
      <c r="Q19" s="78"/>
      <c r="R19" s="82"/>
      <c r="S19" s="83" t="s">
        <v>16</v>
      </c>
      <c r="T19" s="84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110</v>
      </c>
    </row>
    <row r="2" spans="1:10" ht="19.5" customHeight="1">
      <c r="A2" s="11" t="s">
        <v>111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58</v>
      </c>
      <c r="B4" s="88"/>
      <c r="C4" s="88"/>
      <c r="D4" s="88"/>
      <c r="E4" s="16"/>
      <c r="F4" s="89" t="s">
        <v>59</v>
      </c>
      <c r="G4" s="90" t="s">
        <v>112</v>
      </c>
      <c r="H4" s="91" t="s">
        <v>113</v>
      </c>
      <c r="I4" s="91" t="s">
        <v>114</v>
      </c>
      <c r="J4" s="92" t="s">
        <v>115</v>
      </c>
    </row>
    <row r="5" spans="1:10" ht="19.5" customHeight="1">
      <c r="A5" s="15" t="s">
        <v>67</v>
      </c>
      <c r="B5" s="88"/>
      <c r="C5" s="16"/>
      <c r="D5" s="93" t="s">
        <v>68</v>
      </c>
      <c r="E5" s="94" t="s">
        <v>116</v>
      </c>
      <c r="F5" s="90"/>
      <c r="G5" s="90"/>
      <c r="H5" s="91"/>
      <c r="I5" s="91"/>
      <c r="J5" s="92"/>
    </row>
    <row r="6" spans="1:10" ht="15" customHeight="1">
      <c r="A6" s="95" t="s">
        <v>79</v>
      </c>
      <c r="B6" s="95" t="s">
        <v>80</v>
      </c>
      <c r="C6" s="96" t="s">
        <v>81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59</v>
      </c>
      <c r="F7" s="103">
        <f>SUM(G7:J7)</f>
        <v>1242.9000999999998</v>
      </c>
      <c r="G7" s="104">
        <v>635.9001</v>
      </c>
      <c r="H7" s="104">
        <v>607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82</v>
      </c>
      <c r="E8" s="102" t="s">
        <v>83</v>
      </c>
      <c r="F8" s="103">
        <f>SUM(G8:J8)</f>
        <v>1242.9000999999998</v>
      </c>
      <c r="G8" s="104">
        <v>635.9001</v>
      </c>
      <c r="H8" s="104">
        <v>607</v>
      </c>
      <c r="I8" s="104"/>
      <c r="J8" s="105"/>
    </row>
    <row r="9" spans="1:10" ht="19.5" customHeight="1">
      <c r="A9" s="101" t="s">
        <v>84</v>
      </c>
      <c r="B9" s="101" t="s">
        <v>85</v>
      </c>
      <c r="C9" s="101" t="s">
        <v>86</v>
      </c>
      <c r="D9" s="102" t="s">
        <v>87</v>
      </c>
      <c r="E9" s="102" t="s">
        <v>88</v>
      </c>
      <c r="F9" s="103">
        <f>SUM(G9:J9)</f>
        <v>443.4135</v>
      </c>
      <c r="G9" s="104">
        <v>443.4135</v>
      </c>
      <c r="H9" s="104">
        <v>0</v>
      </c>
      <c r="I9" s="104"/>
      <c r="J9" s="105"/>
    </row>
    <row r="10" spans="1:10" ht="19.5" customHeight="1">
      <c r="A10" s="101" t="s">
        <v>84</v>
      </c>
      <c r="B10" s="101" t="s">
        <v>85</v>
      </c>
      <c r="C10" s="101" t="s">
        <v>89</v>
      </c>
      <c r="D10" s="102" t="s">
        <v>87</v>
      </c>
      <c r="E10" s="102" t="s">
        <v>90</v>
      </c>
      <c r="F10" s="103">
        <f>SUM(G10:J10)</f>
        <v>36</v>
      </c>
      <c r="G10" s="104">
        <v>0</v>
      </c>
      <c r="H10" s="104">
        <v>36</v>
      </c>
      <c r="I10" s="104"/>
      <c r="J10" s="105"/>
    </row>
    <row r="11" spans="1:10" ht="19.5" customHeight="1">
      <c r="A11" s="101" t="s">
        <v>84</v>
      </c>
      <c r="B11" s="101" t="s">
        <v>85</v>
      </c>
      <c r="C11" s="101" t="s">
        <v>91</v>
      </c>
      <c r="D11" s="102" t="s">
        <v>87</v>
      </c>
      <c r="E11" s="102" t="s">
        <v>92</v>
      </c>
      <c r="F11" s="103">
        <f>SUM(G11:J11)</f>
        <v>36</v>
      </c>
      <c r="G11" s="104">
        <v>0</v>
      </c>
      <c r="H11" s="104">
        <v>36</v>
      </c>
      <c r="I11" s="104"/>
      <c r="J11" s="105"/>
    </row>
    <row r="12" spans="1:10" ht="19.5" customHeight="1">
      <c r="A12" s="101" t="s">
        <v>84</v>
      </c>
      <c r="B12" s="101" t="s">
        <v>85</v>
      </c>
      <c r="C12" s="101" t="s">
        <v>93</v>
      </c>
      <c r="D12" s="102" t="s">
        <v>87</v>
      </c>
      <c r="E12" s="102" t="s">
        <v>94</v>
      </c>
      <c r="F12" s="103">
        <f>SUM(G12:J12)</f>
        <v>50</v>
      </c>
      <c r="G12" s="104">
        <v>0</v>
      </c>
      <c r="H12" s="104">
        <v>50</v>
      </c>
      <c r="I12" s="104"/>
      <c r="J12" s="105"/>
    </row>
    <row r="13" spans="1:10" ht="19.5" customHeight="1">
      <c r="A13" s="101" t="s">
        <v>84</v>
      </c>
      <c r="B13" s="101" t="s">
        <v>85</v>
      </c>
      <c r="C13" s="101" t="s">
        <v>95</v>
      </c>
      <c r="D13" s="102" t="s">
        <v>87</v>
      </c>
      <c r="E13" s="102" t="s">
        <v>96</v>
      </c>
      <c r="F13" s="103">
        <f>SUM(G13:J13)</f>
        <v>420</v>
      </c>
      <c r="G13" s="104">
        <v>0</v>
      </c>
      <c r="H13" s="104">
        <v>420</v>
      </c>
      <c r="I13" s="104"/>
      <c r="J13" s="105"/>
    </row>
    <row r="14" spans="1:10" ht="19.5" customHeight="1">
      <c r="A14" s="101" t="s">
        <v>84</v>
      </c>
      <c r="B14" s="101" t="s">
        <v>85</v>
      </c>
      <c r="C14" s="101" t="s">
        <v>97</v>
      </c>
      <c r="D14" s="102" t="s">
        <v>87</v>
      </c>
      <c r="E14" s="102" t="s">
        <v>98</v>
      </c>
      <c r="F14" s="103">
        <f>SUM(G14:J14)</f>
        <v>65</v>
      </c>
      <c r="G14" s="104">
        <v>0</v>
      </c>
      <c r="H14" s="104">
        <v>65</v>
      </c>
      <c r="I14" s="104"/>
      <c r="J14" s="105"/>
    </row>
    <row r="15" spans="1:10" ht="19.5" customHeight="1">
      <c r="A15" s="101" t="s">
        <v>99</v>
      </c>
      <c r="B15" s="101" t="s">
        <v>91</v>
      </c>
      <c r="C15" s="101" t="s">
        <v>91</v>
      </c>
      <c r="D15" s="102" t="s">
        <v>87</v>
      </c>
      <c r="E15" s="102" t="s">
        <v>100</v>
      </c>
      <c r="F15" s="103">
        <f>SUM(G15:J15)</f>
        <v>75.1698</v>
      </c>
      <c r="G15" s="104">
        <v>75.1698</v>
      </c>
      <c r="H15" s="104">
        <v>0</v>
      </c>
      <c r="I15" s="104"/>
      <c r="J15" s="105"/>
    </row>
    <row r="16" spans="1:10" ht="19.5" customHeight="1">
      <c r="A16" s="101" t="s">
        <v>99</v>
      </c>
      <c r="B16" s="101" t="s">
        <v>91</v>
      </c>
      <c r="C16" s="101" t="s">
        <v>85</v>
      </c>
      <c r="D16" s="102" t="s">
        <v>87</v>
      </c>
      <c r="E16" s="102" t="s">
        <v>101</v>
      </c>
      <c r="F16" s="103">
        <f>SUM(G16:J16)</f>
        <v>30.0679</v>
      </c>
      <c r="G16" s="104">
        <v>30.0679</v>
      </c>
      <c r="H16" s="104">
        <v>0</v>
      </c>
      <c r="I16" s="104"/>
      <c r="J16" s="105"/>
    </row>
    <row r="17" spans="1:10" ht="19.5" customHeight="1">
      <c r="A17" s="101" t="s">
        <v>102</v>
      </c>
      <c r="B17" s="101" t="s">
        <v>103</v>
      </c>
      <c r="C17" s="101" t="s">
        <v>86</v>
      </c>
      <c r="D17" s="102" t="s">
        <v>87</v>
      </c>
      <c r="E17" s="102" t="s">
        <v>104</v>
      </c>
      <c r="F17" s="103">
        <f>SUM(G17:J17)</f>
        <v>26.3094</v>
      </c>
      <c r="G17" s="104">
        <v>26.3094</v>
      </c>
      <c r="H17" s="104">
        <v>0</v>
      </c>
      <c r="I17" s="104"/>
      <c r="J17" s="105"/>
    </row>
    <row r="18" spans="1:10" ht="19.5" customHeight="1">
      <c r="A18" s="101" t="s">
        <v>102</v>
      </c>
      <c r="B18" s="101" t="s">
        <v>103</v>
      </c>
      <c r="C18" s="101" t="s">
        <v>105</v>
      </c>
      <c r="D18" s="102" t="s">
        <v>87</v>
      </c>
      <c r="E18" s="102" t="s">
        <v>106</v>
      </c>
      <c r="F18" s="103">
        <f>SUM(G18:J18)</f>
        <v>7.452</v>
      </c>
      <c r="G18" s="104">
        <v>7.452</v>
      </c>
      <c r="H18" s="104">
        <v>0</v>
      </c>
      <c r="I18" s="104"/>
      <c r="J18" s="105"/>
    </row>
    <row r="19" spans="1:10" ht="19.5" customHeight="1">
      <c r="A19" s="101" t="s">
        <v>107</v>
      </c>
      <c r="B19" s="101" t="s">
        <v>108</v>
      </c>
      <c r="C19" s="101" t="s">
        <v>86</v>
      </c>
      <c r="D19" s="102" t="s">
        <v>87</v>
      </c>
      <c r="E19" s="102" t="s">
        <v>109</v>
      </c>
      <c r="F19" s="103">
        <f>SUM(G19:J19)</f>
        <v>53.4875</v>
      </c>
      <c r="G19" s="104">
        <v>53.4875</v>
      </c>
      <c r="H19" s="104">
        <v>0</v>
      </c>
      <c r="I19" s="104"/>
      <c r="J19" s="105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117</v>
      </c>
    </row>
    <row r="2" spans="1:8" ht="20.25" customHeight="1">
      <c r="A2" s="11" t="s">
        <v>118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59</v>
      </c>
      <c r="E5" s="106" t="s">
        <v>119</v>
      </c>
      <c r="F5" s="19" t="s">
        <v>120</v>
      </c>
      <c r="G5" s="18" t="s">
        <v>121</v>
      </c>
      <c r="H5" s="107" t="s">
        <v>122</v>
      </c>
    </row>
    <row r="6" spans="1:8" ht="20.25" customHeight="1">
      <c r="A6" s="108" t="s">
        <v>123</v>
      </c>
      <c r="B6" s="109">
        <f>SUM(B7:B9)</f>
        <v>1242.9001</v>
      </c>
      <c r="C6" s="110" t="s">
        <v>124</v>
      </c>
      <c r="D6" s="111">
        <f>SUM(E6,F6,G6,H6)</f>
        <v>1242.9001</v>
      </c>
      <c r="E6" s="111">
        <f>SUM(E7:E35)</f>
        <v>1242.9001</v>
      </c>
      <c r="F6" s="111">
        <f>SUM(F7:F35)</f>
        <v>0</v>
      </c>
      <c r="G6" s="111">
        <f>SUM(G7:G35)</f>
        <v>0</v>
      </c>
      <c r="H6" s="111">
        <f>SUM(H7:H35)</f>
        <v>0</v>
      </c>
    </row>
    <row r="7" spans="1:8" ht="20.25" customHeight="1">
      <c r="A7" s="108" t="s">
        <v>125</v>
      </c>
      <c r="B7" s="111">
        <v>1242.9001</v>
      </c>
      <c r="C7" s="110" t="s">
        <v>126</v>
      </c>
      <c r="D7" s="26">
        <f aca="true" t="shared" si="0" ref="D7:D35">SUM(E7:H7)</f>
        <v>1050.4135</v>
      </c>
      <c r="E7" s="111">
        <v>1050.4135</v>
      </c>
      <c r="F7" s="111">
        <v>0</v>
      </c>
      <c r="G7" s="112" t="s">
        <v>16</v>
      </c>
      <c r="H7" s="111">
        <v>0</v>
      </c>
    </row>
    <row r="8" spans="1:8" ht="20.25" customHeight="1">
      <c r="A8" s="108" t="s">
        <v>127</v>
      </c>
      <c r="B8" s="113">
        <v>0</v>
      </c>
      <c r="C8" s="110" t="s">
        <v>128</v>
      </c>
      <c r="D8" s="26">
        <f t="shared" si="0"/>
        <v>0</v>
      </c>
      <c r="E8" s="113">
        <v>0</v>
      </c>
      <c r="F8" s="113">
        <v>0</v>
      </c>
      <c r="G8" s="112" t="s">
        <v>16</v>
      </c>
      <c r="H8" s="113">
        <v>0</v>
      </c>
    </row>
    <row r="9" spans="1:8" ht="20.25" customHeight="1">
      <c r="A9" s="108" t="s">
        <v>129</v>
      </c>
      <c r="B9" s="25" t="s">
        <v>16</v>
      </c>
      <c r="C9" s="110" t="s">
        <v>130</v>
      </c>
      <c r="D9" s="26">
        <f t="shared" si="0"/>
        <v>0</v>
      </c>
      <c r="E9" s="113">
        <v>0</v>
      </c>
      <c r="F9" s="113">
        <v>0</v>
      </c>
      <c r="G9" s="112" t="s">
        <v>16</v>
      </c>
      <c r="H9" s="113">
        <v>0</v>
      </c>
    </row>
    <row r="10" spans="1:8" ht="20.25" customHeight="1">
      <c r="A10" s="108" t="s">
        <v>131</v>
      </c>
      <c r="B10" s="114">
        <f>SUM(B11:B14)</f>
        <v>0</v>
      </c>
      <c r="C10" s="110" t="s">
        <v>132</v>
      </c>
      <c r="D10" s="26">
        <f t="shared" si="0"/>
        <v>0</v>
      </c>
      <c r="E10" s="113">
        <v>0</v>
      </c>
      <c r="F10" s="113">
        <v>0</v>
      </c>
      <c r="G10" s="112" t="s">
        <v>16</v>
      </c>
      <c r="H10" s="113">
        <v>0</v>
      </c>
    </row>
    <row r="11" spans="1:8" ht="20.25" customHeight="1">
      <c r="A11" s="108" t="s">
        <v>125</v>
      </c>
      <c r="B11" s="113">
        <v>0</v>
      </c>
      <c r="C11" s="110" t="s">
        <v>133</v>
      </c>
      <c r="D11" s="26">
        <f t="shared" si="0"/>
        <v>0</v>
      </c>
      <c r="E11" s="113">
        <v>0</v>
      </c>
      <c r="F11" s="113">
        <v>0</v>
      </c>
      <c r="G11" s="112" t="s">
        <v>16</v>
      </c>
      <c r="H11" s="113">
        <v>0</v>
      </c>
    </row>
    <row r="12" spans="1:8" ht="20.25" customHeight="1">
      <c r="A12" s="108" t="s">
        <v>127</v>
      </c>
      <c r="B12" s="113">
        <v>0</v>
      </c>
      <c r="C12" s="110" t="s">
        <v>134</v>
      </c>
      <c r="D12" s="26">
        <f t="shared" si="0"/>
        <v>0</v>
      </c>
      <c r="E12" s="113">
        <v>0</v>
      </c>
      <c r="F12" s="113">
        <v>0</v>
      </c>
      <c r="G12" s="112" t="s">
        <v>16</v>
      </c>
      <c r="H12" s="113">
        <v>0</v>
      </c>
    </row>
    <row r="13" spans="1:8" ht="20.25" customHeight="1">
      <c r="A13" s="108" t="s">
        <v>129</v>
      </c>
      <c r="B13" s="113" t="s">
        <v>16</v>
      </c>
      <c r="C13" s="110" t="s">
        <v>135</v>
      </c>
      <c r="D13" s="26">
        <f t="shared" si="0"/>
        <v>0</v>
      </c>
      <c r="E13" s="113">
        <v>0</v>
      </c>
      <c r="F13" s="113">
        <v>0</v>
      </c>
      <c r="G13" s="112" t="s">
        <v>16</v>
      </c>
      <c r="H13" s="113">
        <v>0</v>
      </c>
    </row>
    <row r="14" spans="1:8" ht="20.25" customHeight="1">
      <c r="A14" s="108" t="s">
        <v>136</v>
      </c>
      <c r="B14" s="25"/>
      <c r="C14" s="110" t="s">
        <v>137</v>
      </c>
      <c r="D14" s="26">
        <f t="shared" si="0"/>
        <v>105.2377</v>
      </c>
      <c r="E14" s="113">
        <v>105.2377</v>
      </c>
      <c r="F14" s="113">
        <v>0</v>
      </c>
      <c r="G14" s="112" t="s">
        <v>16</v>
      </c>
      <c r="H14" s="113">
        <v>0</v>
      </c>
    </row>
    <row r="15" spans="1:8" ht="20.25" customHeight="1">
      <c r="A15" s="23"/>
      <c r="B15" s="115"/>
      <c r="C15" s="116" t="s">
        <v>138</v>
      </c>
      <c r="D15" s="26">
        <f t="shared" si="0"/>
        <v>0</v>
      </c>
      <c r="E15" s="113">
        <v>0</v>
      </c>
      <c r="F15" s="113">
        <v>0</v>
      </c>
      <c r="G15" s="112" t="s">
        <v>16</v>
      </c>
      <c r="H15" s="113">
        <v>0</v>
      </c>
    </row>
    <row r="16" spans="1:8" ht="20.25" customHeight="1">
      <c r="A16" s="23"/>
      <c r="B16" s="25"/>
      <c r="C16" s="116" t="s">
        <v>139</v>
      </c>
      <c r="D16" s="26">
        <f t="shared" si="0"/>
        <v>33.7614</v>
      </c>
      <c r="E16" s="113">
        <v>33.7614</v>
      </c>
      <c r="F16" s="113">
        <v>0</v>
      </c>
      <c r="G16" s="112" t="s">
        <v>16</v>
      </c>
      <c r="H16" s="113">
        <v>0</v>
      </c>
    </row>
    <row r="17" spans="1:8" ht="20.25" customHeight="1">
      <c r="A17" s="23"/>
      <c r="B17" s="25"/>
      <c r="C17" s="116" t="s">
        <v>140</v>
      </c>
      <c r="D17" s="26">
        <f t="shared" si="0"/>
        <v>0</v>
      </c>
      <c r="E17" s="113">
        <v>0</v>
      </c>
      <c r="F17" s="113">
        <v>0</v>
      </c>
      <c r="G17" s="112" t="s">
        <v>16</v>
      </c>
      <c r="H17" s="113">
        <v>0</v>
      </c>
    </row>
    <row r="18" spans="1:8" ht="20.25" customHeight="1">
      <c r="A18" s="23"/>
      <c r="B18" s="25"/>
      <c r="C18" s="116" t="s">
        <v>141</v>
      </c>
      <c r="D18" s="26">
        <f t="shared" si="0"/>
        <v>0</v>
      </c>
      <c r="E18" s="113">
        <v>0</v>
      </c>
      <c r="F18" s="113">
        <v>0</v>
      </c>
      <c r="G18" s="112" t="s">
        <v>16</v>
      </c>
      <c r="H18" s="113">
        <v>0</v>
      </c>
    </row>
    <row r="19" spans="1:8" ht="20.25" customHeight="1">
      <c r="A19" s="23"/>
      <c r="B19" s="25"/>
      <c r="C19" s="116" t="s">
        <v>142</v>
      </c>
      <c r="D19" s="26">
        <f t="shared" si="0"/>
        <v>0</v>
      </c>
      <c r="E19" s="113">
        <v>0</v>
      </c>
      <c r="F19" s="113">
        <v>0</v>
      </c>
      <c r="G19" s="112" t="s">
        <v>16</v>
      </c>
      <c r="H19" s="113">
        <v>0</v>
      </c>
    </row>
    <row r="20" spans="1:8" ht="20.25" customHeight="1">
      <c r="A20" s="23"/>
      <c r="B20" s="25"/>
      <c r="C20" s="116" t="s">
        <v>143</v>
      </c>
      <c r="D20" s="26">
        <f t="shared" si="0"/>
        <v>0</v>
      </c>
      <c r="E20" s="113">
        <v>0</v>
      </c>
      <c r="F20" s="113">
        <v>0</v>
      </c>
      <c r="G20" s="112" t="s">
        <v>16</v>
      </c>
      <c r="H20" s="113">
        <v>0</v>
      </c>
    </row>
    <row r="21" spans="1:8" ht="20.25" customHeight="1">
      <c r="A21" s="23"/>
      <c r="B21" s="25"/>
      <c r="C21" s="116" t="s">
        <v>144</v>
      </c>
      <c r="D21" s="26">
        <f t="shared" si="0"/>
        <v>0</v>
      </c>
      <c r="E21" s="113">
        <v>0</v>
      </c>
      <c r="F21" s="113">
        <v>0</v>
      </c>
      <c r="G21" s="112" t="s">
        <v>16</v>
      </c>
      <c r="H21" s="113">
        <v>0</v>
      </c>
    </row>
    <row r="22" spans="1:8" ht="20.25" customHeight="1">
      <c r="A22" s="23"/>
      <c r="B22" s="25"/>
      <c r="C22" s="116" t="s">
        <v>145</v>
      </c>
      <c r="D22" s="26">
        <f t="shared" si="0"/>
        <v>0</v>
      </c>
      <c r="E22" s="113">
        <v>0</v>
      </c>
      <c r="F22" s="113">
        <v>0</v>
      </c>
      <c r="G22" s="112" t="s">
        <v>16</v>
      </c>
      <c r="H22" s="113">
        <v>0</v>
      </c>
    </row>
    <row r="23" spans="1:8" ht="20.25" customHeight="1">
      <c r="A23" s="23"/>
      <c r="B23" s="25"/>
      <c r="C23" s="116" t="s">
        <v>146</v>
      </c>
      <c r="D23" s="26">
        <f t="shared" si="0"/>
        <v>0</v>
      </c>
      <c r="E23" s="113">
        <v>0</v>
      </c>
      <c r="F23" s="113">
        <v>0</v>
      </c>
      <c r="G23" s="112" t="s">
        <v>16</v>
      </c>
      <c r="H23" s="113">
        <v>0</v>
      </c>
    </row>
    <row r="24" spans="1:8" ht="20.25" customHeight="1">
      <c r="A24" s="23"/>
      <c r="B24" s="25"/>
      <c r="C24" s="116" t="s">
        <v>147</v>
      </c>
      <c r="D24" s="26">
        <f t="shared" si="0"/>
        <v>0</v>
      </c>
      <c r="E24" s="113">
        <v>0</v>
      </c>
      <c r="F24" s="113">
        <v>0</v>
      </c>
      <c r="G24" s="112" t="s">
        <v>16</v>
      </c>
      <c r="H24" s="113">
        <v>0</v>
      </c>
    </row>
    <row r="25" spans="1:8" ht="20.25" customHeight="1">
      <c r="A25" s="23"/>
      <c r="B25" s="25"/>
      <c r="C25" s="116" t="s">
        <v>148</v>
      </c>
      <c r="D25" s="26">
        <f t="shared" si="0"/>
        <v>0</v>
      </c>
      <c r="E25" s="113">
        <v>0</v>
      </c>
      <c r="F25" s="113">
        <v>0</v>
      </c>
      <c r="G25" s="112" t="s">
        <v>16</v>
      </c>
      <c r="H25" s="113">
        <v>0</v>
      </c>
    </row>
    <row r="26" spans="1:8" ht="20.25" customHeight="1">
      <c r="A26" s="20"/>
      <c r="B26" s="25"/>
      <c r="C26" s="116" t="s">
        <v>149</v>
      </c>
      <c r="D26" s="26">
        <f t="shared" si="0"/>
        <v>53.4875</v>
      </c>
      <c r="E26" s="113">
        <v>53.4875</v>
      </c>
      <c r="F26" s="113">
        <v>0</v>
      </c>
      <c r="G26" s="112" t="s">
        <v>16</v>
      </c>
      <c r="H26" s="113">
        <v>0</v>
      </c>
    </row>
    <row r="27" spans="1:8" ht="20.25" customHeight="1">
      <c r="A27" s="20"/>
      <c r="B27" s="25"/>
      <c r="C27" s="116" t="s">
        <v>150</v>
      </c>
      <c r="D27" s="26">
        <f t="shared" si="0"/>
        <v>0</v>
      </c>
      <c r="E27" s="113">
        <v>0</v>
      </c>
      <c r="F27" s="113">
        <v>0</v>
      </c>
      <c r="G27" s="112" t="s">
        <v>16</v>
      </c>
      <c r="H27" s="113">
        <v>0</v>
      </c>
    </row>
    <row r="28" spans="1:8" ht="20.25" customHeight="1">
      <c r="A28" s="20"/>
      <c r="B28" s="25"/>
      <c r="C28" s="116" t="s">
        <v>151</v>
      </c>
      <c r="D28" s="26">
        <f t="shared" si="0"/>
        <v>0</v>
      </c>
      <c r="E28" s="113">
        <v>0</v>
      </c>
      <c r="F28" s="113">
        <v>0</v>
      </c>
      <c r="G28" s="112" t="s">
        <v>16</v>
      </c>
      <c r="H28" s="113">
        <v>0</v>
      </c>
    </row>
    <row r="29" spans="1:8" ht="20.25" customHeight="1">
      <c r="A29" s="20"/>
      <c r="B29" s="25"/>
      <c r="C29" s="116" t="s">
        <v>152</v>
      </c>
      <c r="D29" s="26">
        <f t="shared" si="0"/>
        <v>0</v>
      </c>
      <c r="E29" s="113">
        <v>0</v>
      </c>
      <c r="F29" s="113">
        <v>0</v>
      </c>
      <c r="G29" s="112"/>
      <c r="H29" s="113">
        <v>0</v>
      </c>
    </row>
    <row r="30" spans="1:8" ht="20.25" customHeight="1">
      <c r="A30" s="20"/>
      <c r="B30" s="25"/>
      <c r="C30" s="116" t="s">
        <v>153</v>
      </c>
      <c r="D30" s="26">
        <f t="shared" si="0"/>
        <v>0</v>
      </c>
      <c r="E30" s="113">
        <v>0</v>
      </c>
      <c r="F30" s="113">
        <v>0</v>
      </c>
      <c r="G30" s="112" t="s">
        <v>16</v>
      </c>
      <c r="H30" s="113">
        <v>0</v>
      </c>
    </row>
    <row r="31" spans="1:8" ht="20.25" customHeight="1">
      <c r="A31" s="20"/>
      <c r="B31" s="25"/>
      <c r="C31" s="116" t="s">
        <v>154</v>
      </c>
      <c r="D31" s="26">
        <f t="shared" si="0"/>
        <v>0</v>
      </c>
      <c r="E31" s="113">
        <v>0</v>
      </c>
      <c r="F31" s="113">
        <v>0</v>
      </c>
      <c r="G31" s="112" t="s">
        <v>16</v>
      </c>
      <c r="H31" s="113">
        <v>0</v>
      </c>
    </row>
    <row r="32" spans="1:8" ht="20.25" customHeight="1">
      <c r="A32" s="20"/>
      <c r="B32" s="25"/>
      <c r="C32" s="116" t="s">
        <v>155</v>
      </c>
      <c r="D32" s="26">
        <f t="shared" si="0"/>
        <v>0</v>
      </c>
      <c r="E32" s="113">
        <v>0</v>
      </c>
      <c r="F32" s="113">
        <v>0</v>
      </c>
      <c r="G32" s="112" t="s">
        <v>16</v>
      </c>
      <c r="H32" s="113">
        <v>0</v>
      </c>
    </row>
    <row r="33" spans="1:8" ht="20.25" customHeight="1">
      <c r="A33" s="20"/>
      <c r="B33" s="25"/>
      <c r="C33" s="116" t="s">
        <v>156</v>
      </c>
      <c r="D33" s="26">
        <f t="shared" si="0"/>
        <v>0</v>
      </c>
      <c r="E33" s="113">
        <v>0</v>
      </c>
      <c r="F33" s="113">
        <v>0</v>
      </c>
      <c r="G33" s="112" t="s">
        <v>16</v>
      </c>
      <c r="H33" s="113">
        <v>0</v>
      </c>
    </row>
    <row r="34" spans="1:8" ht="20.25" customHeight="1">
      <c r="A34" s="20"/>
      <c r="B34" s="25"/>
      <c r="C34" s="116" t="s">
        <v>157</v>
      </c>
      <c r="D34" s="26">
        <f t="shared" si="0"/>
        <v>0</v>
      </c>
      <c r="E34" s="113">
        <v>0</v>
      </c>
      <c r="F34" s="113">
        <v>0</v>
      </c>
      <c r="G34" s="112" t="s">
        <v>16</v>
      </c>
      <c r="H34" s="113">
        <v>0</v>
      </c>
    </row>
    <row r="35" spans="1:8" ht="20.25" customHeight="1">
      <c r="A35" s="20"/>
      <c r="B35" s="25"/>
      <c r="C35" s="116" t="s">
        <v>158</v>
      </c>
      <c r="D35" s="26">
        <f t="shared" si="0"/>
        <v>0</v>
      </c>
      <c r="E35" s="117">
        <v>0</v>
      </c>
      <c r="F35" s="117">
        <v>0</v>
      </c>
      <c r="G35" s="118" t="s">
        <v>16</v>
      </c>
      <c r="H35" s="117">
        <v>0</v>
      </c>
    </row>
    <row r="36" spans="1:8" ht="20.25" customHeight="1">
      <c r="A36" s="27"/>
      <c r="B36" s="28"/>
      <c r="C36" s="29"/>
      <c r="D36" s="26"/>
      <c r="E36" s="119"/>
      <c r="F36" s="119"/>
      <c r="G36" s="120"/>
      <c r="H36" s="121"/>
    </row>
    <row r="37" spans="1:8" ht="20.25" customHeight="1">
      <c r="A37" s="20"/>
      <c r="B37" s="25"/>
      <c r="C37" s="22" t="s">
        <v>159</v>
      </c>
      <c r="D37" s="26">
        <f>SUM(E37:H37)</f>
        <v>0</v>
      </c>
      <c r="E37" s="25"/>
      <c r="F37" s="25"/>
      <c r="G37" s="122"/>
      <c r="H37" s="123"/>
    </row>
    <row r="38" spans="1:8" ht="20.25" customHeight="1">
      <c r="A38" s="20"/>
      <c r="B38" s="30"/>
      <c r="C38" s="22"/>
      <c r="D38" s="26"/>
      <c r="E38" s="124"/>
      <c r="F38" s="124"/>
      <c r="G38" s="125"/>
      <c r="H38" s="126"/>
    </row>
    <row r="39" spans="1:8" ht="20.25" customHeight="1">
      <c r="A39" s="27" t="s">
        <v>54</v>
      </c>
      <c r="B39" s="31">
        <f>SUM(B6,B10)</f>
        <v>1242.9001</v>
      </c>
      <c r="C39" s="29" t="s">
        <v>55</v>
      </c>
      <c r="D39" s="26">
        <f>SUM(E39:H39)</f>
        <v>1242.9001</v>
      </c>
      <c r="E39" s="127">
        <f>SUM(E7:E37)</f>
        <v>1242.9001</v>
      </c>
      <c r="F39" s="127">
        <f>SUM(F7:F37)</f>
        <v>0</v>
      </c>
      <c r="G39" s="128">
        <f>SUM(G7:G37)</f>
        <v>0</v>
      </c>
      <c r="H39" s="129">
        <f>SUM(H7:H37)</f>
        <v>0</v>
      </c>
    </row>
    <row r="40" spans="1:8" ht="20.25" customHeight="1">
      <c r="A40" s="32"/>
      <c r="B40" s="130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1" t="s">
        <v>160</v>
      </c>
    </row>
    <row r="2" spans="1:35" s="1" customFormat="1" ht="19.5" customHeight="1">
      <c r="A2" s="11" t="s">
        <v>161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2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1" t="s">
        <v>6</v>
      </c>
    </row>
    <row r="4" spans="1:35" ht="19.5" customHeight="1">
      <c r="A4" s="45" t="s">
        <v>58</v>
      </c>
      <c r="B4" s="46"/>
      <c r="C4" s="133"/>
      <c r="D4" s="47"/>
      <c r="E4" s="134" t="s">
        <v>162</v>
      </c>
      <c r="F4" s="50" t="s">
        <v>163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164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165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67</v>
      </c>
      <c r="B5" s="46"/>
      <c r="C5" s="135" t="s">
        <v>68</v>
      </c>
      <c r="D5" s="58" t="s">
        <v>69</v>
      </c>
      <c r="E5" s="49"/>
      <c r="F5" s="135" t="s">
        <v>59</v>
      </c>
      <c r="G5" s="135" t="s">
        <v>166</v>
      </c>
      <c r="H5" s="135"/>
      <c r="I5" s="135"/>
      <c r="J5" s="135" t="s">
        <v>167</v>
      </c>
      <c r="K5" s="135"/>
      <c r="L5" s="135"/>
      <c r="M5" s="135" t="s">
        <v>168</v>
      </c>
      <c r="N5" s="135"/>
      <c r="O5" s="135"/>
      <c r="P5" s="135" t="s">
        <v>59</v>
      </c>
      <c r="Q5" s="135" t="s">
        <v>166</v>
      </c>
      <c r="R5" s="135"/>
      <c r="S5" s="135"/>
      <c r="T5" s="135" t="s">
        <v>167</v>
      </c>
      <c r="U5" s="135"/>
      <c r="V5" s="135"/>
      <c r="W5" s="135" t="s">
        <v>168</v>
      </c>
      <c r="X5" s="135"/>
      <c r="Y5" s="135"/>
      <c r="Z5" s="135" t="s">
        <v>59</v>
      </c>
      <c r="AA5" s="135" t="s">
        <v>166</v>
      </c>
      <c r="AB5" s="135"/>
      <c r="AC5" s="135"/>
      <c r="AD5" s="135" t="s">
        <v>167</v>
      </c>
      <c r="AE5" s="135"/>
      <c r="AF5" s="135"/>
      <c r="AG5" s="135" t="s">
        <v>168</v>
      </c>
      <c r="AH5" s="135"/>
      <c r="AI5" s="135"/>
    </row>
    <row r="6" spans="1:35" ht="30.75" customHeight="1">
      <c r="A6" s="64" t="s">
        <v>79</v>
      </c>
      <c r="B6" s="136" t="s">
        <v>80</v>
      </c>
      <c r="C6" s="135"/>
      <c r="D6" s="137"/>
      <c r="E6" s="69"/>
      <c r="F6" s="135"/>
      <c r="G6" s="135" t="s">
        <v>74</v>
      </c>
      <c r="H6" s="135" t="s">
        <v>112</v>
      </c>
      <c r="I6" s="135" t="s">
        <v>113</v>
      </c>
      <c r="J6" s="135" t="s">
        <v>74</v>
      </c>
      <c r="K6" s="135" t="s">
        <v>112</v>
      </c>
      <c r="L6" s="135" t="s">
        <v>113</v>
      </c>
      <c r="M6" s="135" t="s">
        <v>74</v>
      </c>
      <c r="N6" s="135" t="s">
        <v>112</v>
      </c>
      <c r="O6" s="135" t="s">
        <v>113</v>
      </c>
      <c r="P6" s="135"/>
      <c r="Q6" s="135" t="s">
        <v>74</v>
      </c>
      <c r="R6" s="135" t="s">
        <v>112</v>
      </c>
      <c r="S6" s="135" t="s">
        <v>113</v>
      </c>
      <c r="T6" s="135" t="s">
        <v>74</v>
      </c>
      <c r="U6" s="135" t="s">
        <v>112</v>
      </c>
      <c r="V6" s="135" t="s">
        <v>113</v>
      </c>
      <c r="W6" s="135" t="s">
        <v>74</v>
      </c>
      <c r="X6" s="135" t="s">
        <v>112</v>
      </c>
      <c r="Y6" s="135" t="s">
        <v>113</v>
      </c>
      <c r="Z6" s="135"/>
      <c r="AA6" s="135" t="s">
        <v>74</v>
      </c>
      <c r="AB6" s="135" t="s">
        <v>112</v>
      </c>
      <c r="AC6" s="135" t="s">
        <v>113</v>
      </c>
      <c r="AD6" s="135" t="s">
        <v>74</v>
      </c>
      <c r="AE6" s="135" t="s">
        <v>112</v>
      </c>
      <c r="AF6" s="135" t="s">
        <v>113</v>
      </c>
      <c r="AG6" s="135" t="s">
        <v>74</v>
      </c>
      <c r="AH6" s="135" t="s">
        <v>112</v>
      </c>
      <c r="AI6" s="135" t="s">
        <v>113</v>
      </c>
    </row>
    <row r="7" spans="1:35" ht="19.5" customHeight="1">
      <c r="A7" s="138" t="s">
        <v>16</v>
      </c>
      <c r="B7" s="138" t="s">
        <v>16</v>
      </c>
      <c r="C7" s="138" t="s">
        <v>16</v>
      </c>
      <c r="D7" s="138" t="s">
        <v>59</v>
      </c>
      <c r="E7" s="80">
        <f>SUM(F7,P7,Z7)</f>
        <v>1242.9000999999998</v>
      </c>
      <c r="F7" s="80">
        <f>SUM(G7,J7,M7)</f>
        <v>1242.9000999999998</v>
      </c>
      <c r="G7" s="80">
        <f>SUM(H7,I7)</f>
        <v>1242.9000999999998</v>
      </c>
      <c r="H7" s="80">
        <v>635.9001</v>
      </c>
      <c r="I7" s="80">
        <v>607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8" t="s">
        <v>16</v>
      </c>
      <c r="B8" s="138" t="s">
        <v>16</v>
      </c>
      <c r="C8" s="138" t="s">
        <v>82</v>
      </c>
      <c r="D8" s="138" t="s">
        <v>83</v>
      </c>
      <c r="E8" s="80">
        <f>SUM(F8,P8,Z8)</f>
        <v>1242.9000999999998</v>
      </c>
      <c r="F8" s="80">
        <f>SUM(G8,J8,M8)</f>
        <v>1242.9000999999998</v>
      </c>
      <c r="G8" s="80">
        <f>SUM(H8,I8)</f>
        <v>1242.9000999999998</v>
      </c>
      <c r="H8" s="80">
        <v>635.9001</v>
      </c>
      <c r="I8" s="80">
        <v>607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8" t="s">
        <v>169</v>
      </c>
      <c r="B9" s="138" t="s">
        <v>16</v>
      </c>
      <c r="C9" s="138" t="s">
        <v>16</v>
      </c>
      <c r="D9" s="138" t="s">
        <v>170</v>
      </c>
      <c r="E9" s="80">
        <f>SUM(F9,P9,Z9)</f>
        <v>568.468</v>
      </c>
      <c r="F9" s="80">
        <f>SUM(G9,J9,M9)</f>
        <v>568.468</v>
      </c>
      <c r="G9" s="80">
        <f>SUM(H9,I9)</f>
        <v>568.468</v>
      </c>
      <c r="H9" s="80">
        <v>568.468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8" t="s">
        <v>169</v>
      </c>
      <c r="B10" s="138" t="s">
        <v>86</v>
      </c>
      <c r="C10" s="138" t="s">
        <v>87</v>
      </c>
      <c r="D10" s="138" t="s">
        <v>171</v>
      </c>
      <c r="E10" s="80">
        <f>SUM(F10,P10,Z10)</f>
        <v>354.0088</v>
      </c>
      <c r="F10" s="80">
        <f>SUM(G10,J10,M10)</f>
        <v>354.0088</v>
      </c>
      <c r="G10" s="80">
        <f>SUM(H10,I10)</f>
        <v>354.0088</v>
      </c>
      <c r="H10" s="80">
        <v>354.0088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8" t="s">
        <v>169</v>
      </c>
      <c r="B11" s="138" t="s">
        <v>108</v>
      </c>
      <c r="C11" s="138" t="s">
        <v>87</v>
      </c>
      <c r="D11" s="138" t="s">
        <v>172</v>
      </c>
      <c r="E11" s="80">
        <f>SUM(F11,P11,Z11)</f>
        <v>146.2717</v>
      </c>
      <c r="F11" s="80">
        <f>SUM(G11,J11,M11)</f>
        <v>146.2717</v>
      </c>
      <c r="G11" s="80">
        <f>SUM(H11,I11)</f>
        <v>146.2717</v>
      </c>
      <c r="H11" s="80">
        <v>146.2717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8" t="s">
        <v>169</v>
      </c>
      <c r="B12" s="138" t="s">
        <v>105</v>
      </c>
      <c r="C12" s="138" t="s">
        <v>87</v>
      </c>
      <c r="D12" s="138" t="s">
        <v>173</v>
      </c>
      <c r="E12" s="80">
        <f>SUM(F12,P12,Z12)</f>
        <v>53.4875</v>
      </c>
      <c r="F12" s="80">
        <f>SUM(G12,J12,M12)</f>
        <v>53.4875</v>
      </c>
      <c r="G12" s="80">
        <f>SUM(H12,I12)</f>
        <v>53.4875</v>
      </c>
      <c r="H12" s="80">
        <v>53.4875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8" t="s">
        <v>169</v>
      </c>
      <c r="B13" s="138" t="s">
        <v>97</v>
      </c>
      <c r="C13" s="138" t="s">
        <v>87</v>
      </c>
      <c r="D13" s="138" t="s">
        <v>174</v>
      </c>
      <c r="E13" s="80">
        <f>SUM(F13,P13,Z13)</f>
        <v>14.7</v>
      </c>
      <c r="F13" s="80">
        <f>SUM(G13,J13,M13)</f>
        <v>14.7</v>
      </c>
      <c r="G13" s="80">
        <f>SUM(H13,I13)</f>
        <v>14.7</v>
      </c>
      <c r="H13" s="80">
        <v>14.7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8" t="s">
        <v>175</v>
      </c>
      <c r="B14" s="138" t="s">
        <v>16</v>
      </c>
      <c r="C14" s="138" t="s">
        <v>16</v>
      </c>
      <c r="D14" s="138" t="s">
        <v>176</v>
      </c>
      <c r="E14" s="80">
        <f>SUM(F14,P14,Z14)</f>
        <v>649.8187</v>
      </c>
      <c r="F14" s="80">
        <f>SUM(G14,J14,M14)</f>
        <v>649.8187</v>
      </c>
      <c r="G14" s="80">
        <f>SUM(H14,I14)</f>
        <v>649.8187</v>
      </c>
      <c r="H14" s="80">
        <v>42.8187</v>
      </c>
      <c r="I14" s="80">
        <v>607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8" t="s">
        <v>175</v>
      </c>
      <c r="B15" s="138" t="s">
        <v>86</v>
      </c>
      <c r="C15" s="138" t="s">
        <v>87</v>
      </c>
      <c r="D15" s="138" t="s">
        <v>177</v>
      </c>
      <c r="E15" s="80">
        <f>SUM(F15,P15,Z15)</f>
        <v>117.3187</v>
      </c>
      <c r="F15" s="80">
        <f>SUM(G15,J15,M15)</f>
        <v>117.3187</v>
      </c>
      <c r="G15" s="80">
        <f>SUM(H15,I15)</f>
        <v>117.3187</v>
      </c>
      <c r="H15" s="80">
        <v>31.3187</v>
      </c>
      <c r="I15" s="80">
        <v>86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8" t="s">
        <v>175</v>
      </c>
      <c r="B16" s="138" t="s">
        <v>105</v>
      </c>
      <c r="C16" s="138" t="s">
        <v>87</v>
      </c>
      <c r="D16" s="138" t="s">
        <v>178</v>
      </c>
      <c r="E16" s="80">
        <f>SUM(F16,P16,Z16)</f>
        <v>40</v>
      </c>
      <c r="F16" s="80">
        <f>SUM(G16,J16,M16)</f>
        <v>40</v>
      </c>
      <c r="G16" s="80">
        <f>SUM(H16,I16)</f>
        <v>40</v>
      </c>
      <c r="H16" s="80">
        <v>0</v>
      </c>
      <c r="I16" s="80">
        <v>40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8" t="s">
        <v>175</v>
      </c>
      <c r="B17" s="138" t="s">
        <v>91</v>
      </c>
      <c r="C17" s="138" t="s">
        <v>87</v>
      </c>
      <c r="D17" s="138" t="s">
        <v>179</v>
      </c>
      <c r="E17" s="80">
        <f>SUM(F17,P17,Z17)</f>
        <v>420</v>
      </c>
      <c r="F17" s="80">
        <f>SUM(G17,J17,M17)</f>
        <v>420</v>
      </c>
      <c r="G17" s="80">
        <f>SUM(H17,I17)</f>
        <v>420</v>
      </c>
      <c r="H17" s="80">
        <v>0</v>
      </c>
      <c r="I17" s="80">
        <v>420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8" t="s">
        <v>175</v>
      </c>
      <c r="B18" s="138" t="s">
        <v>85</v>
      </c>
      <c r="C18" s="138" t="s">
        <v>87</v>
      </c>
      <c r="D18" s="138" t="s">
        <v>180</v>
      </c>
      <c r="E18" s="80">
        <f>SUM(F18,P18,Z18)</f>
        <v>0.5</v>
      </c>
      <c r="F18" s="80">
        <f>SUM(G18,J18,M18)</f>
        <v>0.5</v>
      </c>
      <c r="G18" s="80">
        <f>SUM(H18,I18)</f>
        <v>0.5</v>
      </c>
      <c r="H18" s="80">
        <v>0.5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8" t="s">
        <v>175</v>
      </c>
      <c r="B19" s="138" t="s">
        <v>95</v>
      </c>
      <c r="C19" s="138" t="s">
        <v>87</v>
      </c>
      <c r="D19" s="138" t="s">
        <v>181</v>
      </c>
      <c r="E19" s="80">
        <f>SUM(F19,P19,Z19)</f>
        <v>8</v>
      </c>
      <c r="F19" s="80">
        <f>SUM(G19,J19,M19)</f>
        <v>8</v>
      </c>
      <c r="G19" s="80">
        <f>SUM(H19,I19)</f>
        <v>8</v>
      </c>
      <c r="H19" s="80">
        <v>8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8" t="s">
        <v>175</v>
      </c>
      <c r="B20" s="138" t="s">
        <v>182</v>
      </c>
      <c r="C20" s="138" t="s">
        <v>87</v>
      </c>
      <c r="D20" s="138" t="s">
        <v>183</v>
      </c>
      <c r="E20" s="80">
        <f>SUM(F20,P20,Z20)</f>
        <v>39</v>
      </c>
      <c r="F20" s="80">
        <f>SUM(G20,J20,M20)</f>
        <v>39</v>
      </c>
      <c r="G20" s="80">
        <f>SUM(H20,I20)</f>
        <v>39</v>
      </c>
      <c r="H20" s="80">
        <v>3</v>
      </c>
      <c r="I20" s="80">
        <v>36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8" t="s">
        <v>175</v>
      </c>
      <c r="B21" s="138" t="s">
        <v>97</v>
      </c>
      <c r="C21" s="138" t="s">
        <v>87</v>
      </c>
      <c r="D21" s="138" t="s">
        <v>184</v>
      </c>
      <c r="E21" s="80">
        <f>SUM(F21,P21,Z21)</f>
        <v>25</v>
      </c>
      <c r="F21" s="80">
        <f>SUM(G21,J21,M21)</f>
        <v>25</v>
      </c>
      <c r="G21" s="80">
        <f>SUM(H21,I21)</f>
        <v>25</v>
      </c>
      <c r="H21" s="80">
        <v>0</v>
      </c>
      <c r="I21" s="80">
        <v>25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spans="1:35" ht="19.5" customHeight="1">
      <c r="A22" s="138" t="s">
        <v>185</v>
      </c>
      <c r="B22" s="138" t="s">
        <v>16</v>
      </c>
      <c r="C22" s="138" t="s">
        <v>16</v>
      </c>
      <c r="D22" s="138" t="s">
        <v>186</v>
      </c>
      <c r="E22" s="80">
        <f>SUM(F22,P22,Z22)</f>
        <v>21.8474</v>
      </c>
      <c r="F22" s="80">
        <f>SUM(G22,J22,M22)</f>
        <v>21.8474</v>
      </c>
      <c r="G22" s="80">
        <f>SUM(H22,I22)</f>
        <v>21.8474</v>
      </c>
      <c r="H22" s="80">
        <v>21.8474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 t="s">
        <v>16</v>
      </c>
      <c r="O22" s="80" t="s">
        <v>16</v>
      </c>
      <c r="P22" s="80">
        <f>SUM(Q22,T22,W22)</f>
        <v>0</v>
      </c>
      <c r="Q22" s="80">
        <f>SUM(R22,S22)</f>
        <v>0</v>
      </c>
      <c r="R22" s="80" t="s">
        <v>16</v>
      </c>
      <c r="S22" s="80" t="s">
        <v>16</v>
      </c>
      <c r="T22" s="80">
        <f>SUM(U22,V22)</f>
        <v>0</v>
      </c>
      <c r="U22" s="80" t="s">
        <v>16</v>
      </c>
      <c r="V22" s="80" t="s">
        <v>16</v>
      </c>
      <c r="W22" s="80">
        <f>SUM(X22,Y22)</f>
        <v>0</v>
      </c>
      <c r="X22" s="80" t="s">
        <v>16</v>
      </c>
      <c r="Y22" s="80"/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 t="s">
        <v>16</v>
      </c>
      <c r="AI22" s="80"/>
    </row>
    <row r="23" spans="1:35" ht="19.5" customHeight="1">
      <c r="A23" s="138" t="s">
        <v>185</v>
      </c>
      <c r="B23" s="138" t="s">
        <v>86</v>
      </c>
      <c r="C23" s="138" t="s">
        <v>87</v>
      </c>
      <c r="D23" s="138" t="s">
        <v>187</v>
      </c>
      <c r="E23" s="80">
        <f>SUM(F23,P23,Z23)</f>
        <v>21.8474</v>
      </c>
      <c r="F23" s="80">
        <f>SUM(G23,J23,M23)</f>
        <v>21.8474</v>
      </c>
      <c r="G23" s="80">
        <f>SUM(H23,I23)</f>
        <v>21.8474</v>
      </c>
      <c r="H23" s="80">
        <v>21.8474</v>
      </c>
      <c r="I23" s="80">
        <v>0</v>
      </c>
      <c r="J23" s="80">
        <f>SUM(K23,L23)</f>
        <v>0</v>
      </c>
      <c r="K23" s="80">
        <v>0</v>
      </c>
      <c r="L23" s="80">
        <v>0</v>
      </c>
      <c r="M23" s="80">
        <f>SUM(N23,O23)</f>
        <v>0</v>
      </c>
      <c r="N23" s="80" t="s">
        <v>16</v>
      </c>
      <c r="O23" s="80" t="s">
        <v>16</v>
      </c>
      <c r="P23" s="80">
        <f>SUM(Q23,T23,W23)</f>
        <v>0</v>
      </c>
      <c r="Q23" s="80">
        <f>SUM(R23,S23)</f>
        <v>0</v>
      </c>
      <c r="R23" s="80" t="s">
        <v>16</v>
      </c>
      <c r="S23" s="80" t="s">
        <v>16</v>
      </c>
      <c r="T23" s="80">
        <f>SUM(U23,V23)</f>
        <v>0</v>
      </c>
      <c r="U23" s="80" t="s">
        <v>16</v>
      </c>
      <c r="V23" s="80" t="s">
        <v>16</v>
      </c>
      <c r="W23" s="80">
        <f>SUM(X23,Y23)</f>
        <v>0</v>
      </c>
      <c r="X23" s="80" t="s">
        <v>16</v>
      </c>
      <c r="Y23" s="80"/>
      <c r="Z23" s="80">
        <f>SUM(AA23,AD23,AG23)</f>
        <v>0</v>
      </c>
      <c r="AA23" s="80">
        <f>SUM(AB23,AC23)</f>
        <v>0</v>
      </c>
      <c r="AB23" s="80">
        <v>0</v>
      </c>
      <c r="AC23" s="80">
        <v>0</v>
      </c>
      <c r="AD23" s="80">
        <f>SUM(AE23,AF23)</f>
        <v>0</v>
      </c>
      <c r="AE23" s="80">
        <v>0</v>
      </c>
      <c r="AF23" s="80">
        <v>0</v>
      </c>
      <c r="AG23" s="80">
        <f>SUM(AH23,AI23)</f>
        <v>0</v>
      </c>
      <c r="AH23" s="80" t="s">
        <v>16</v>
      </c>
      <c r="AI23" s="80"/>
    </row>
    <row r="24" spans="1:35" ht="19.5" customHeight="1">
      <c r="A24" s="138" t="s">
        <v>188</v>
      </c>
      <c r="B24" s="138" t="s">
        <v>16</v>
      </c>
      <c r="C24" s="138" t="s">
        <v>16</v>
      </c>
      <c r="D24" s="138" t="s">
        <v>189</v>
      </c>
      <c r="E24" s="80">
        <f>SUM(F24,P24,Z24)</f>
        <v>2.766</v>
      </c>
      <c r="F24" s="80">
        <f>SUM(G24,J24,M24)</f>
        <v>2.766</v>
      </c>
      <c r="G24" s="80">
        <f>SUM(H24,I24)</f>
        <v>2.766</v>
      </c>
      <c r="H24" s="80">
        <v>2.766</v>
      </c>
      <c r="I24" s="80">
        <v>0</v>
      </c>
      <c r="J24" s="80">
        <f>SUM(K24,L24)</f>
        <v>0</v>
      </c>
      <c r="K24" s="80">
        <v>0</v>
      </c>
      <c r="L24" s="80">
        <v>0</v>
      </c>
      <c r="M24" s="80">
        <f>SUM(N24,O24)</f>
        <v>0</v>
      </c>
      <c r="N24" s="80" t="s">
        <v>16</v>
      </c>
      <c r="O24" s="80" t="s">
        <v>16</v>
      </c>
      <c r="P24" s="80">
        <f>SUM(Q24,T24,W24)</f>
        <v>0</v>
      </c>
      <c r="Q24" s="80">
        <f>SUM(R24,S24)</f>
        <v>0</v>
      </c>
      <c r="R24" s="80" t="s">
        <v>16</v>
      </c>
      <c r="S24" s="80" t="s">
        <v>16</v>
      </c>
      <c r="T24" s="80">
        <f>SUM(U24,V24)</f>
        <v>0</v>
      </c>
      <c r="U24" s="80" t="s">
        <v>16</v>
      </c>
      <c r="V24" s="80" t="s">
        <v>16</v>
      </c>
      <c r="W24" s="80">
        <f>SUM(X24,Y24)</f>
        <v>0</v>
      </c>
      <c r="X24" s="80" t="s">
        <v>16</v>
      </c>
      <c r="Y24" s="80"/>
      <c r="Z24" s="80">
        <f>SUM(AA24,AD24,AG24)</f>
        <v>0</v>
      </c>
      <c r="AA24" s="80">
        <f>SUM(AB24,AC24)</f>
        <v>0</v>
      </c>
      <c r="AB24" s="80">
        <v>0</v>
      </c>
      <c r="AC24" s="80">
        <v>0</v>
      </c>
      <c r="AD24" s="80">
        <f>SUM(AE24,AF24)</f>
        <v>0</v>
      </c>
      <c r="AE24" s="80">
        <v>0</v>
      </c>
      <c r="AF24" s="80">
        <v>0</v>
      </c>
      <c r="AG24" s="80">
        <f>SUM(AH24,AI24)</f>
        <v>0</v>
      </c>
      <c r="AH24" s="80" t="s">
        <v>16</v>
      </c>
      <c r="AI24" s="80"/>
    </row>
    <row r="25" spans="1:35" ht="19.5" customHeight="1">
      <c r="A25" s="138" t="s">
        <v>188</v>
      </c>
      <c r="B25" s="138" t="s">
        <v>86</v>
      </c>
      <c r="C25" s="138" t="s">
        <v>87</v>
      </c>
      <c r="D25" s="138" t="s">
        <v>190</v>
      </c>
      <c r="E25" s="80">
        <f>SUM(F25,P25,Z25)</f>
        <v>2.766</v>
      </c>
      <c r="F25" s="80">
        <f>SUM(G25,J25,M25)</f>
        <v>2.766</v>
      </c>
      <c r="G25" s="80">
        <f>SUM(H25,I25)</f>
        <v>2.766</v>
      </c>
      <c r="H25" s="80">
        <v>2.766</v>
      </c>
      <c r="I25" s="80">
        <v>0</v>
      </c>
      <c r="J25" s="80">
        <f>SUM(K25,L25)</f>
        <v>0</v>
      </c>
      <c r="K25" s="80">
        <v>0</v>
      </c>
      <c r="L25" s="80">
        <v>0</v>
      </c>
      <c r="M25" s="80">
        <f>SUM(N25,O25)</f>
        <v>0</v>
      </c>
      <c r="N25" s="80" t="s">
        <v>16</v>
      </c>
      <c r="O25" s="80" t="s">
        <v>16</v>
      </c>
      <c r="P25" s="80">
        <f>SUM(Q25,T25,W25)</f>
        <v>0</v>
      </c>
      <c r="Q25" s="80">
        <f>SUM(R25,S25)</f>
        <v>0</v>
      </c>
      <c r="R25" s="80" t="s">
        <v>16</v>
      </c>
      <c r="S25" s="80" t="s">
        <v>16</v>
      </c>
      <c r="T25" s="80">
        <f>SUM(U25,V25)</f>
        <v>0</v>
      </c>
      <c r="U25" s="80" t="s">
        <v>16</v>
      </c>
      <c r="V25" s="80" t="s">
        <v>16</v>
      </c>
      <c r="W25" s="80">
        <f>SUM(X25,Y25)</f>
        <v>0</v>
      </c>
      <c r="X25" s="80" t="s">
        <v>16</v>
      </c>
      <c r="Y25" s="80"/>
      <c r="Z25" s="80">
        <f>SUM(AA25,AD25,AG25)</f>
        <v>0</v>
      </c>
      <c r="AA25" s="80">
        <f>SUM(AB25,AC25)</f>
        <v>0</v>
      </c>
      <c r="AB25" s="80">
        <v>0</v>
      </c>
      <c r="AC25" s="80">
        <v>0</v>
      </c>
      <c r="AD25" s="80">
        <f>SUM(AE25,AF25)</f>
        <v>0</v>
      </c>
      <c r="AE25" s="80">
        <v>0</v>
      </c>
      <c r="AF25" s="80">
        <v>0</v>
      </c>
      <c r="AG25" s="80">
        <f>SUM(AH25,AI25)</f>
        <v>0</v>
      </c>
      <c r="AH25" s="80" t="s">
        <v>16</v>
      </c>
      <c r="AI25" s="80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H1" s="39" t="s">
        <v>191</v>
      </c>
    </row>
    <row r="2" spans="1:112" ht="19.5" customHeight="1">
      <c r="A2" s="11" t="s">
        <v>192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3" ht="19.5" customHeight="1">
      <c r="A3" s="132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10" t="s">
        <v>6</v>
      </c>
    </row>
    <row r="4" spans="1:112" ht="19.5" customHeight="1">
      <c r="A4" s="139" t="s">
        <v>58</v>
      </c>
      <c r="B4" s="139"/>
      <c r="C4" s="139"/>
      <c r="D4" s="139"/>
      <c r="E4" s="139"/>
      <c r="F4" s="135" t="s">
        <v>59</v>
      </c>
      <c r="G4" s="140" t="s">
        <v>193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 t="s">
        <v>194</v>
      </c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1" t="s">
        <v>195</v>
      </c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 t="s">
        <v>196</v>
      </c>
      <c r="BJ4" s="141"/>
      <c r="BK4" s="141"/>
      <c r="BL4" s="141"/>
      <c r="BM4" s="141"/>
      <c r="BN4" s="141" t="s">
        <v>197</v>
      </c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 t="s">
        <v>198</v>
      </c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 t="s">
        <v>199</v>
      </c>
      <c r="CS4" s="141"/>
      <c r="CT4" s="141"/>
      <c r="CU4" s="141" t="s">
        <v>200</v>
      </c>
      <c r="CV4" s="141"/>
      <c r="CW4" s="141"/>
      <c r="CX4" s="141"/>
      <c r="CY4" s="141"/>
      <c r="CZ4" s="141"/>
      <c r="DA4" s="141" t="s">
        <v>201</v>
      </c>
      <c r="DB4" s="141"/>
      <c r="DC4" s="141"/>
      <c r="DD4" s="141" t="s">
        <v>202</v>
      </c>
      <c r="DE4" s="141"/>
      <c r="DF4" s="141"/>
      <c r="DG4" s="141"/>
      <c r="DH4" s="141"/>
    </row>
    <row r="5" spans="1:113" ht="19.5" customHeight="1">
      <c r="A5" s="139" t="s">
        <v>67</v>
      </c>
      <c r="B5" s="139"/>
      <c r="C5" s="139"/>
      <c r="D5" s="135" t="s">
        <v>68</v>
      </c>
      <c r="E5" s="135" t="s">
        <v>69</v>
      </c>
      <c r="F5" s="135"/>
      <c r="G5" s="135" t="s">
        <v>74</v>
      </c>
      <c r="H5" s="135" t="s">
        <v>203</v>
      </c>
      <c r="I5" s="135" t="s">
        <v>204</v>
      </c>
      <c r="J5" s="135" t="s">
        <v>205</v>
      </c>
      <c r="K5" s="135" t="s">
        <v>206</v>
      </c>
      <c r="L5" s="135" t="s">
        <v>207</v>
      </c>
      <c r="M5" s="135" t="s">
        <v>208</v>
      </c>
      <c r="N5" s="135" t="s">
        <v>209</v>
      </c>
      <c r="O5" s="135" t="s">
        <v>210</v>
      </c>
      <c r="P5" s="135" t="s">
        <v>211</v>
      </c>
      <c r="Q5" s="135" t="s">
        <v>212</v>
      </c>
      <c r="R5" s="135" t="s">
        <v>213</v>
      </c>
      <c r="S5" s="135" t="s">
        <v>214</v>
      </c>
      <c r="T5" s="135" t="s">
        <v>215</v>
      </c>
      <c r="U5" s="135" t="s">
        <v>74</v>
      </c>
      <c r="V5" s="135" t="s">
        <v>216</v>
      </c>
      <c r="W5" s="135" t="s">
        <v>217</v>
      </c>
      <c r="X5" s="135" t="s">
        <v>218</v>
      </c>
      <c r="Y5" s="135" t="s">
        <v>219</v>
      </c>
      <c r="Z5" s="135" t="s">
        <v>220</v>
      </c>
      <c r="AA5" s="135" t="s">
        <v>221</v>
      </c>
      <c r="AB5" s="135" t="s">
        <v>222</v>
      </c>
      <c r="AC5" s="135" t="s">
        <v>223</v>
      </c>
      <c r="AD5" s="135" t="s">
        <v>224</v>
      </c>
      <c r="AE5" s="135" t="s">
        <v>225</v>
      </c>
      <c r="AF5" s="135" t="s">
        <v>226</v>
      </c>
      <c r="AG5" s="135" t="s">
        <v>227</v>
      </c>
      <c r="AH5" s="135" t="s">
        <v>228</v>
      </c>
      <c r="AI5" s="135" t="s">
        <v>229</v>
      </c>
      <c r="AJ5" s="135" t="s">
        <v>230</v>
      </c>
      <c r="AK5" s="135" t="s">
        <v>231</v>
      </c>
      <c r="AL5" s="135" t="s">
        <v>232</v>
      </c>
      <c r="AM5" s="135" t="s">
        <v>233</v>
      </c>
      <c r="AN5" s="135" t="s">
        <v>234</v>
      </c>
      <c r="AO5" s="135" t="s">
        <v>235</v>
      </c>
      <c r="AP5" s="135" t="s">
        <v>236</v>
      </c>
      <c r="AQ5" s="135" t="s">
        <v>237</v>
      </c>
      <c r="AR5" s="135" t="s">
        <v>238</v>
      </c>
      <c r="AS5" s="135" t="s">
        <v>239</v>
      </c>
      <c r="AT5" s="135" t="s">
        <v>240</v>
      </c>
      <c r="AU5" s="135" t="s">
        <v>241</v>
      </c>
      <c r="AV5" s="135" t="s">
        <v>242</v>
      </c>
      <c r="AW5" s="135" t="s">
        <v>74</v>
      </c>
      <c r="AX5" s="135" t="s">
        <v>243</v>
      </c>
      <c r="AY5" s="135" t="s">
        <v>244</v>
      </c>
      <c r="AZ5" s="135" t="s">
        <v>245</v>
      </c>
      <c r="BA5" s="135" t="s">
        <v>246</v>
      </c>
      <c r="BB5" s="135" t="s">
        <v>247</v>
      </c>
      <c r="BC5" s="135" t="s">
        <v>248</v>
      </c>
      <c r="BD5" s="135" t="s">
        <v>214</v>
      </c>
      <c r="BE5" s="135" t="s">
        <v>249</v>
      </c>
      <c r="BF5" s="135" t="s">
        <v>250</v>
      </c>
      <c r="BG5" s="135" t="s">
        <v>251</v>
      </c>
      <c r="BH5" s="135" t="s">
        <v>252</v>
      </c>
      <c r="BI5" s="135" t="s">
        <v>74</v>
      </c>
      <c r="BJ5" s="135" t="s">
        <v>253</v>
      </c>
      <c r="BK5" s="135" t="s">
        <v>254</v>
      </c>
      <c r="BL5" s="135" t="s">
        <v>255</v>
      </c>
      <c r="BM5" s="135" t="s">
        <v>256</v>
      </c>
      <c r="BN5" s="135" t="s">
        <v>74</v>
      </c>
      <c r="BO5" s="135" t="s">
        <v>257</v>
      </c>
      <c r="BP5" s="135" t="s">
        <v>258</v>
      </c>
      <c r="BQ5" s="135" t="s">
        <v>259</v>
      </c>
      <c r="BR5" s="135" t="s">
        <v>260</v>
      </c>
      <c r="BS5" s="135" t="s">
        <v>261</v>
      </c>
      <c r="BT5" s="135" t="s">
        <v>262</v>
      </c>
      <c r="BU5" s="135" t="s">
        <v>263</v>
      </c>
      <c r="BV5" s="135" t="s">
        <v>264</v>
      </c>
      <c r="BW5" s="135" t="s">
        <v>265</v>
      </c>
      <c r="BX5" s="135" t="s">
        <v>266</v>
      </c>
      <c r="BY5" s="135" t="s">
        <v>267</v>
      </c>
      <c r="BZ5" s="135" t="s">
        <v>268</v>
      </c>
      <c r="CA5" s="135" t="s">
        <v>74</v>
      </c>
      <c r="CB5" s="135" t="s">
        <v>257</v>
      </c>
      <c r="CC5" s="135" t="s">
        <v>258</v>
      </c>
      <c r="CD5" s="135" t="s">
        <v>259</v>
      </c>
      <c r="CE5" s="135" t="s">
        <v>260</v>
      </c>
      <c r="CF5" s="135" t="s">
        <v>261</v>
      </c>
      <c r="CG5" s="135" t="s">
        <v>262</v>
      </c>
      <c r="CH5" s="135" t="s">
        <v>263</v>
      </c>
      <c r="CI5" s="135" t="s">
        <v>269</v>
      </c>
      <c r="CJ5" s="135" t="s">
        <v>270</v>
      </c>
      <c r="CK5" s="135" t="s">
        <v>271</v>
      </c>
      <c r="CL5" s="135" t="s">
        <v>272</v>
      </c>
      <c r="CM5" s="135" t="s">
        <v>264</v>
      </c>
      <c r="CN5" s="135" t="s">
        <v>265</v>
      </c>
      <c r="CO5" s="135" t="s">
        <v>273</v>
      </c>
      <c r="CP5" s="135" t="s">
        <v>267</v>
      </c>
      <c r="CQ5" s="135" t="s">
        <v>198</v>
      </c>
      <c r="CR5" s="135" t="s">
        <v>74</v>
      </c>
      <c r="CS5" s="135" t="s">
        <v>274</v>
      </c>
      <c r="CT5" s="135" t="s">
        <v>275</v>
      </c>
      <c r="CU5" s="135" t="s">
        <v>74</v>
      </c>
      <c r="CV5" s="135" t="s">
        <v>274</v>
      </c>
      <c r="CW5" s="135" t="s">
        <v>276</v>
      </c>
      <c r="CX5" s="135" t="s">
        <v>277</v>
      </c>
      <c r="CY5" s="135" t="s">
        <v>278</v>
      </c>
      <c r="CZ5" s="135" t="s">
        <v>275</v>
      </c>
      <c r="DA5" s="135" t="s">
        <v>74</v>
      </c>
      <c r="DB5" s="135" t="s">
        <v>201</v>
      </c>
      <c r="DC5" s="135" t="s">
        <v>279</v>
      </c>
      <c r="DD5" s="135" t="s">
        <v>74</v>
      </c>
      <c r="DE5" s="135" t="s">
        <v>280</v>
      </c>
      <c r="DF5" s="135" t="s">
        <v>281</v>
      </c>
      <c r="DG5" s="135" t="s">
        <v>282</v>
      </c>
      <c r="DH5" s="135" t="s">
        <v>202</v>
      </c>
    </row>
    <row r="6" spans="1:112" ht="30.75" customHeight="1">
      <c r="A6" s="142" t="s">
        <v>79</v>
      </c>
      <c r="B6" s="143" t="s">
        <v>80</v>
      </c>
      <c r="C6" s="142" t="s">
        <v>81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 t="s">
        <v>283</v>
      </c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</row>
    <row r="7" spans="1:113" ht="19.5" customHeight="1">
      <c r="A7" s="138" t="s">
        <v>16</v>
      </c>
      <c r="B7" s="138" t="s">
        <v>16</v>
      </c>
      <c r="C7" s="138" t="s">
        <v>16</v>
      </c>
      <c r="D7" s="138" t="s">
        <v>16</v>
      </c>
      <c r="E7" s="138" t="s">
        <v>59</v>
      </c>
      <c r="F7" s="80">
        <f>SUM(G7,U7,AW7,BI7,BN7,CA7,CR7,CU7,DA7,DD7)</f>
        <v>1242.9001</v>
      </c>
      <c r="G7" s="80">
        <v>590.3154</v>
      </c>
      <c r="H7" s="80">
        <v>125.892</v>
      </c>
      <c r="I7" s="80">
        <v>218.8281</v>
      </c>
      <c r="J7" s="80">
        <v>9.2887</v>
      </c>
      <c r="K7" s="80">
        <v>0</v>
      </c>
      <c r="L7" s="80">
        <v>21.8474</v>
      </c>
      <c r="M7" s="80">
        <v>75.1698</v>
      </c>
      <c r="N7" s="80">
        <v>30.0679</v>
      </c>
      <c r="O7" s="80">
        <v>26.3094</v>
      </c>
      <c r="P7" s="80">
        <v>7.452</v>
      </c>
      <c r="Q7" s="80">
        <v>7.2726</v>
      </c>
      <c r="R7" s="80">
        <v>53.4875</v>
      </c>
      <c r="S7" s="80">
        <v>0</v>
      </c>
      <c r="T7" s="80">
        <v>14.7</v>
      </c>
      <c r="U7" s="80">
        <v>649.8187</v>
      </c>
      <c r="V7" s="80">
        <v>35.6</v>
      </c>
      <c r="W7" s="80">
        <v>9.5</v>
      </c>
      <c r="X7" s="80">
        <v>0</v>
      </c>
      <c r="Y7" s="80">
        <v>0.5</v>
      </c>
      <c r="Z7" s="80">
        <v>0.2</v>
      </c>
      <c r="AA7" s="80">
        <v>5</v>
      </c>
      <c r="AB7" s="80">
        <v>0</v>
      </c>
      <c r="AC7" s="80">
        <v>0</v>
      </c>
      <c r="AD7" s="80">
        <v>0</v>
      </c>
      <c r="AE7" s="80">
        <v>9</v>
      </c>
      <c r="AF7" s="80">
        <v>0</v>
      </c>
      <c r="AG7" s="80">
        <v>39</v>
      </c>
      <c r="AH7" s="80">
        <v>50</v>
      </c>
      <c r="AI7" s="80">
        <v>0</v>
      </c>
      <c r="AJ7" s="80">
        <v>40</v>
      </c>
      <c r="AK7" s="80">
        <v>0.5</v>
      </c>
      <c r="AL7" s="80">
        <v>0</v>
      </c>
      <c r="AM7" s="80">
        <v>0</v>
      </c>
      <c r="AN7" s="80">
        <v>0</v>
      </c>
      <c r="AO7" s="80">
        <v>0</v>
      </c>
      <c r="AP7" s="80">
        <v>420</v>
      </c>
      <c r="AQ7" s="80">
        <v>7.5187</v>
      </c>
      <c r="AR7" s="80">
        <v>0</v>
      </c>
      <c r="AS7" s="80">
        <v>8</v>
      </c>
      <c r="AT7" s="80">
        <v>0</v>
      </c>
      <c r="AU7" s="80">
        <v>0</v>
      </c>
      <c r="AV7" s="80">
        <v>25</v>
      </c>
      <c r="AW7" s="80">
        <v>2.766</v>
      </c>
      <c r="AX7" s="80">
        <v>0</v>
      </c>
      <c r="AY7" s="80">
        <v>0</v>
      </c>
      <c r="AZ7" s="80">
        <v>0</v>
      </c>
      <c r="BA7" s="80">
        <v>0</v>
      </c>
      <c r="BB7" s="80">
        <v>2.6856</v>
      </c>
      <c r="BC7" s="80">
        <v>0</v>
      </c>
      <c r="BD7" s="80">
        <v>0</v>
      </c>
      <c r="BE7" s="80">
        <v>0</v>
      </c>
      <c r="BF7" s="80">
        <v>0.0804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  <c r="DH7" s="80">
        <v>0</v>
      </c>
    </row>
    <row r="8" spans="1:113" ht="19.5" customHeight="1">
      <c r="A8" s="138" t="s">
        <v>16</v>
      </c>
      <c r="B8" s="138" t="s">
        <v>16</v>
      </c>
      <c r="C8" s="138" t="s">
        <v>16</v>
      </c>
      <c r="D8" s="138" t="s">
        <v>82</v>
      </c>
      <c r="E8" s="138" t="s">
        <v>83</v>
      </c>
      <c r="F8" s="80">
        <f>SUM(G8,U8,AW8,BI8,BN8,CA8,CR8,CU8,DA8,DD8)</f>
        <v>1242.9001</v>
      </c>
      <c r="G8" s="80">
        <v>590.3154</v>
      </c>
      <c r="H8" s="80">
        <v>125.892</v>
      </c>
      <c r="I8" s="80">
        <v>218.8281</v>
      </c>
      <c r="J8" s="80">
        <v>9.2887</v>
      </c>
      <c r="K8" s="80">
        <v>0</v>
      </c>
      <c r="L8" s="80">
        <v>21.8474</v>
      </c>
      <c r="M8" s="80">
        <v>75.1698</v>
      </c>
      <c r="N8" s="80">
        <v>30.0679</v>
      </c>
      <c r="O8" s="80">
        <v>26.3094</v>
      </c>
      <c r="P8" s="80">
        <v>7.452</v>
      </c>
      <c r="Q8" s="80">
        <v>7.2726</v>
      </c>
      <c r="R8" s="80">
        <v>53.4875</v>
      </c>
      <c r="S8" s="80">
        <v>0</v>
      </c>
      <c r="T8" s="80">
        <v>14.7</v>
      </c>
      <c r="U8" s="80">
        <v>649.8187</v>
      </c>
      <c r="V8" s="80">
        <v>35.6</v>
      </c>
      <c r="W8" s="80">
        <v>9.5</v>
      </c>
      <c r="X8" s="80">
        <v>0</v>
      </c>
      <c r="Y8" s="80">
        <v>0.5</v>
      </c>
      <c r="Z8" s="80">
        <v>0.2</v>
      </c>
      <c r="AA8" s="80">
        <v>5</v>
      </c>
      <c r="AB8" s="80">
        <v>0</v>
      </c>
      <c r="AC8" s="80">
        <v>0</v>
      </c>
      <c r="AD8" s="80">
        <v>0</v>
      </c>
      <c r="AE8" s="80">
        <v>9</v>
      </c>
      <c r="AF8" s="80">
        <v>0</v>
      </c>
      <c r="AG8" s="80">
        <v>39</v>
      </c>
      <c r="AH8" s="80">
        <v>50</v>
      </c>
      <c r="AI8" s="80">
        <v>0</v>
      </c>
      <c r="AJ8" s="80">
        <v>40</v>
      </c>
      <c r="AK8" s="80">
        <v>0.5</v>
      </c>
      <c r="AL8" s="80">
        <v>0</v>
      </c>
      <c r="AM8" s="80">
        <v>0</v>
      </c>
      <c r="AN8" s="80">
        <v>0</v>
      </c>
      <c r="AO8" s="80">
        <v>0</v>
      </c>
      <c r="AP8" s="80">
        <v>420</v>
      </c>
      <c r="AQ8" s="80">
        <v>7.5187</v>
      </c>
      <c r="AR8" s="80">
        <v>0</v>
      </c>
      <c r="AS8" s="80">
        <v>8</v>
      </c>
      <c r="AT8" s="80">
        <v>0</v>
      </c>
      <c r="AU8" s="80">
        <v>0</v>
      </c>
      <c r="AV8" s="80">
        <v>25</v>
      </c>
      <c r="AW8" s="80">
        <v>2.766</v>
      </c>
      <c r="AX8" s="80">
        <v>0</v>
      </c>
      <c r="AY8" s="80">
        <v>0</v>
      </c>
      <c r="AZ8" s="80">
        <v>0</v>
      </c>
      <c r="BA8" s="80">
        <v>0</v>
      </c>
      <c r="BB8" s="80">
        <v>2.6856</v>
      </c>
      <c r="BC8" s="80">
        <v>0</v>
      </c>
      <c r="BD8" s="80">
        <v>0</v>
      </c>
      <c r="BE8" s="80">
        <v>0</v>
      </c>
      <c r="BF8" s="80">
        <v>0.0804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  <c r="DH8" s="80">
        <v>0</v>
      </c>
    </row>
    <row r="9" spans="1:113" ht="19.5" customHeight="1">
      <c r="A9" s="138" t="s">
        <v>84</v>
      </c>
      <c r="B9" s="138" t="s">
        <v>85</v>
      </c>
      <c r="C9" s="138" t="s">
        <v>86</v>
      </c>
      <c r="D9" s="138" t="s">
        <v>87</v>
      </c>
      <c r="E9" s="138" t="s">
        <v>88</v>
      </c>
      <c r="F9" s="80">
        <f>SUM(G9,U9,AW9,BI9,BN9,CA9,CR9,CU9,DA9,DD9)</f>
        <v>443.4135</v>
      </c>
      <c r="G9" s="80">
        <v>397.8288</v>
      </c>
      <c r="H9" s="80">
        <v>125.892</v>
      </c>
      <c r="I9" s="80">
        <v>218.8281</v>
      </c>
      <c r="J9" s="80">
        <v>9.2887</v>
      </c>
      <c r="K9" s="80">
        <v>0</v>
      </c>
      <c r="L9" s="80">
        <v>21.8474</v>
      </c>
      <c r="M9" s="80">
        <v>0</v>
      </c>
      <c r="N9" s="80">
        <v>0</v>
      </c>
      <c r="O9" s="80">
        <v>0</v>
      </c>
      <c r="P9" s="80">
        <v>0</v>
      </c>
      <c r="Q9" s="80">
        <v>7.2726</v>
      </c>
      <c r="R9" s="80">
        <v>0</v>
      </c>
      <c r="S9" s="80">
        <v>0</v>
      </c>
      <c r="T9" s="80">
        <v>14.7</v>
      </c>
      <c r="U9" s="80">
        <v>42.8187</v>
      </c>
      <c r="V9" s="80">
        <v>7.6</v>
      </c>
      <c r="W9" s="80">
        <v>1.5</v>
      </c>
      <c r="X9" s="80">
        <v>0</v>
      </c>
      <c r="Y9" s="80">
        <v>0.5</v>
      </c>
      <c r="Z9" s="80">
        <v>0.2</v>
      </c>
      <c r="AA9" s="80">
        <v>5</v>
      </c>
      <c r="AB9" s="80">
        <v>0</v>
      </c>
      <c r="AC9" s="80">
        <v>0</v>
      </c>
      <c r="AD9" s="80">
        <v>0</v>
      </c>
      <c r="AE9" s="80">
        <v>9</v>
      </c>
      <c r="AF9" s="80">
        <v>0</v>
      </c>
      <c r="AG9" s="80">
        <v>3</v>
      </c>
      <c r="AH9" s="80">
        <v>0</v>
      </c>
      <c r="AI9" s="80">
        <v>0</v>
      </c>
      <c r="AJ9" s="80">
        <v>0</v>
      </c>
      <c r="AK9" s="80">
        <v>0.5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7.5187</v>
      </c>
      <c r="AR9" s="80">
        <v>0</v>
      </c>
      <c r="AS9" s="80">
        <v>8</v>
      </c>
      <c r="AT9" s="80">
        <v>0</v>
      </c>
      <c r="AU9" s="80">
        <v>0</v>
      </c>
      <c r="AV9" s="80">
        <v>0</v>
      </c>
      <c r="AW9" s="80">
        <v>2.766</v>
      </c>
      <c r="AX9" s="80">
        <v>0</v>
      </c>
      <c r="AY9" s="80">
        <v>0</v>
      </c>
      <c r="AZ9" s="80">
        <v>0</v>
      </c>
      <c r="BA9" s="80">
        <v>0</v>
      </c>
      <c r="BB9" s="80">
        <v>2.6856</v>
      </c>
      <c r="BC9" s="80">
        <v>0</v>
      </c>
      <c r="BD9" s="80">
        <v>0</v>
      </c>
      <c r="BE9" s="80">
        <v>0</v>
      </c>
      <c r="BF9" s="80">
        <v>0.0804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  <c r="DH9" s="80">
        <v>0</v>
      </c>
    </row>
    <row r="10" spans="1:113" ht="19.5" customHeight="1">
      <c r="A10" s="138" t="s">
        <v>84</v>
      </c>
      <c r="B10" s="138" t="s">
        <v>85</v>
      </c>
      <c r="C10" s="138" t="s">
        <v>89</v>
      </c>
      <c r="D10" s="138" t="s">
        <v>87</v>
      </c>
      <c r="E10" s="138" t="s">
        <v>90</v>
      </c>
      <c r="F10" s="80">
        <f>SUM(G10,U10,AW10,BI10,BN10,CA10,CR10,CU10,DA10,DD10)</f>
        <v>36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36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36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  <c r="DH10" s="80">
        <v>0</v>
      </c>
    </row>
    <row r="11" spans="1:113" ht="19.5" customHeight="1">
      <c r="A11" s="138" t="s">
        <v>84</v>
      </c>
      <c r="B11" s="138" t="s">
        <v>85</v>
      </c>
      <c r="C11" s="138" t="s">
        <v>91</v>
      </c>
      <c r="D11" s="138" t="s">
        <v>87</v>
      </c>
      <c r="E11" s="138" t="s">
        <v>92</v>
      </c>
      <c r="F11" s="80">
        <f>SUM(G11,U11,AW11,BI11,BN11,CA11,CR11,CU11,DA11,DD11)</f>
        <v>36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36</v>
      </c>
      <c r="V11" s="80">
        <v>28</v>
      </c>
      <c r="W11" s="80">
        <v>8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  <c r="DH11" s="80">
        <v>0</v>
      </c>
    </row>
    <row r="12" spans="1:113" ht="19.5" customHeight="1">
      <c r="A12" s="138" t="s">
        <v>84</v>
      </c>
      <c r="B12" s="138" t="s">
        <v>85</v>
      </c>
      <c r="C12" s="138" t="s">
        <v>93</v>
      </c>
      <c r="D12" s="138" t="s">
        <v>87</v>
      </c>
      <c r="E12" s="138" t="s">
        <v>94</v>
      </c>
      <c r="F12" s="80">
        <f>SUM(G12,U12,AW12,BI12,BN12,CA12,CR12,CU12,DA12,DD12)</f>
        <v>50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50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50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  <c r="DH12" s="80">
        <v>0</v>
      </c>
    </row>
    <row r="13" spans="1:113" ht="19.5" customHeight="1">
      <c r="A13" s="138" t="s">
        <v>84</v>
      </c>
      <c r="B13" s="138" t="s">
        <v>85</v>
      </c>
      <c r="C13" s="138" t="s">
        <v>95</v>
      </c>
      <c r="D13" s="138" t="s">
        <v>87</v>
      </c>
      <c r="E13" s="138" t="s">
        <v>96</v>
      </c>
      <c r="F13" s="80">
        <f>SUM(G13,U13,AW13,BI13,BN13,CA13,CR13,CU13,DA13,DD13)</f>
        <v>420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420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420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  <c r="DH13" s="80">
        <v>0</v>
      </c>
    </row>
    <row r="14" spans="1:113" ht="19.5" customHeight="1">
      <c r="A14" s="138" t="s">
        <v>84</v>
      </c>
      <c r="B14" s="138" t="s">
        <v>85</v>
      </c>
      <c r="C14" s="138" t="s">
        <v>97</v>
      </c>
      <c r="D14" s="138" t="s">
        <v>87</v>
      </c>
      <c r="E14" s="138" t="s">
        <v>98</v>
      </c>
      <c r="F14" s="80">
        <f>SUM(G14,U14,AW14,BI14,BN14,CA14,CR14,CU14,DA14,DD14)</f>
        <v>65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65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40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25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  <c r="DH14" s="80">
        <v>0</v>
      </c>
    </row>
    <row r="15" spans="1:113" ht="19.5" customHeight="1">
      <c r="A15" s="138" t="s">
        <v>99</v>
      </c>
      <c r="B15" s="138" t="s">
        <v>91</v>
      </c>
      <c r="C15" s="138" t="s">
        <v>91</v>
      </c>
      <c r="D15" s="138" t="s">
        <v>87</v>
      </c>
      <c r="E15" s="138" t="s">
        <v>100</v>
      </c>
      <c r="F15" s="80">
        <f>SUM(G15,U15,AW15,BI15,BN15,CA15,CR15,CU15,DA15,DD15)</f>
        <v>75.1698</v>
      </c>
      <c r="G15" s="80">
        <v>75.1698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75.1698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  <c r="DH15" s="80">
        <v>0</v>
      </c>
    </row>
    <row r="16" spans="1:113" ht="19.5" customHeight="1">
      <c r="A16" s="138" t="s">
        <v>99</v>
      </c>
      <c r="B16" s="138" t="s">
        <v>91</v>
      </c>
      <c r="C16" s="138" t="s">
        <v>85</v>
      </c>
      <c r="D16" s="138" t="s">
        <v>87</v>
      </c>
      <c r="E16" s="138" t="s">
        <v>101</v>
      </c>
      <c r="F16" s="80">
        <f>SUM(G16,U16,AW16,BI16,BN16,CA16,CR16,CU16,DA16,DD16)</f>
        <v>30.0679</v>
      </c>
      <c r="G16" s="80">
        <v>30.0679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30.0679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  <c r="DH16" s="80">
        <v>0</v>
      </c>
    </row>
    <row r="17" spans="1:113" ht="19.5" customHeight="1">
      <c r="A17" s="138" t="s">
        <v>102</v>
      </c>
      <c r="B17" s="138" t="s">
        <v>103</v>
      </c>
      <c r="C17" s="138" t="s">
        <v>86</v>
      </c>
      <c r="D17" s="138" t="s">
        <v>87</v>
      </c>
      <c r="E17" s="138" t="s">
        <v>104</v>
      </c>
      <c r="F17" s="80">
        <f>SUM(G17,U17,AW17,BI17,BN17,CA17,CR17,CU17,DA17,DD17)</f>
        <v>26.3094</v>
      </c>
      <c r="G17" s="80">
        <v>26.3094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26.3094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  <c r="DH17" s="80">
        <v>0</v>
      </c>
    </row>
    <row r="18" spans="1:113" ht="19.5" customHeight="1">
      <c r="A18" s="138" t="s">
        <v>102</v>
      </c>
      <c r="B18" s="138" t="s">
        <v>103</v>
      </c>
      <c r="C18" s="138" t="s">
        <v>105</v>
      </c>
      <c r="D18" s="138" t="s">
        <v>87</v>
      </c>
      <c r="E18" s="138" t="s">
        <v>106</v>
      </c>
      <c r="F18" s="80">
        <f>SUM(G18,U18,AW18,BI18,BN18,CA18,CR18,CU18,DA18,DD18)</f>
        <v>7.452</v>
      </c>
      <c r="G18" s="80">
        <v>7.452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7.452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  <c r="DH18" s="80">
        <v>0</v>
      </c>
    </row>
    <row r="19" spans="1:113" ht="19.5" customHeight="1">
      <c r="A19" s="138" t="s">
        <v>107</v>
      </c>
      <c r="B19" s="138" t="s">
        <v>108</v>
      </c>
      <c r="C19" s="138" t="s">
        <v>86</v>
      </c>
      <c r="D19" s="138" t="s">
        <v>87</v>
      </c>
      <c r="E19" s="138" t="s">
        <v>109</v>
      </c>
      <c r="F19" s="80">
        <f>SUM(G19,U19,AW19,BI19,BN19,CA19,CR19,CU19,DA19,DD19)</f>
        <v>53.4875</v>
      </c>
      <c r="G19" s="80">
        <v>53.4875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53.4875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  <c r="DH19" s="80">
        <v>0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2">
    <mergeCell ref="DH5:DH6"/>
    <mergeCell ref="DD5:DD6"/>
    <mergeCell ref="DF5:DF6"/>
    <mergeCell ref="DD4:DH4"/>
    <mergeCell ref="DG5:DG6"/>
    <mergeCell ref="DE5:DE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W4:BH4"/>
    <mergeCell ref="CB5:CB6"/>
    <mergeCell ref="BZ5:BZ6"/>
    <mergeCell ref="CA5:CA6"/>
    <mergeCell ref="BY5:BY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4"/>
      <c r="E1" s="14"/>
      <c r="F1" s="14"/>
      <c r="G1" s="10" t="s">
        <v>284</v>
      </c>
    </row>
    <row r="2" spans="1:7" ht="25.5" customHeight="1">
      <c r="A2" s="11" t="s">
        <v>285</v>
      </c>
      <c r="B2" s="11"/>
      <c r="C2" s="11"/>
      <c r="D2" s="11"/>
      <c r="E2" s="11"/>
      <c r="F2" s="11"/>
      <c r="G2" s="11"/>
    </row>
    <row r="3" spans="1:7" ht="19.5" customHeight="1">
      <c r="A3" s="132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5" t="s">
        <v>286</v>
      </c>
      <c r="B4" s="146"/>
      <c r="C4" s="146"/>
      <c r="D4" s="147"/>
      <c r="E4" s="48" t="s">
        <v>112</v>
      </c>
      <c r="F4" s="53"/>
      <c r="G4" s="53"/>
    </row>
    <row r="5" spans="1:7" ht="19.5" customHeight="1">
      <c r="A5" s="45" t="s">
        <v>67</v>
      </c>
      <c r="B5" s="47"/>
      <c r="C5" s="148" t="s">
        <v>68</v>
      </c>
      <c r="D5" s="149" t="s">
        <v>287</v>
      </c>
      <c r="E5" s="53" t="s">
        <v>59</v>
      </c>
      <c r="F5" s="150" t="s">
        <v>288</v>
      </c>
      <c r="G5" s="151" t="s">
        <v>289</v>
      </c>
    </row>
    <row r="6" spans="1:7" ht="33.75" customHeight="1">
      <c r="A6" s="64" t="s">
        <v>79</v>
      </c>
      <c r="B6" s="66" t="s">
        <v>80</v>
      </c>
      <c r="C6" s="152"/>
      <c r="D6" s="153"/>
      <c r="E6" s="68"/>
      <c r="F6" s="154"/>
      <c r="G6" s="155"/>
    </row>
    <row r="7" spans="1:7" ht="19.5" customHeight="1">
      <c r="A7" s="73" t="s">
        <v>16</v>
      </c>
      <c r="B7" s="156" t="s">
        <v>16</v>
      </c>
      <c r="C7" s="157" t="s">
        <v>16</v>
      </c>
      <c r="D7" s="73" t="s">
        <v>59</v>
      </c>
      <c r="E7" s="158">
        <v>635.9001</v>
      </c>
      <c r="F7" s="78">
        <v>593.0814</v>
      </c>
      <c r="G7" s="80">
        <v>42.8187</v>
      </c>
    </row>
    <row r="8" spans="1:7" ht="19.5" customHeight="1">
      <c r="A8" s="73" t="s">
        <v>16</v>
      </c>
      <c r="B8" s="156" t="s">
        <v>16</v>
      </c>
      <c r="C8" s="157" t="s">
        <v>82</v>
      </c>
      <c r="D8" s="73" t="s">
        <v>83</v>
      </c>
      <c r="E8" s="158">
        <v>635.9001</v>
      </c>
      <c r="F8" s="78">
        <v>593.0814</v>
      </c>
      <c r="G8" s="80">
        <v>42.8187</v>
      </c>
    </row>
    <row r="9" spans="1:7" ht="19.5" customHeight="1">
      <c r="A9" s="73" t="s">
        <v>290</v>
      </c>
      <c r="B9" s="156" t="s">
        <v>16</v>
      </c>
      <c r="C9" s="157" t="s">
        <v>16</v>
      </c>
      <c r="D9" s="73" t="s">
        <v>291</v>
      </c>
      <c r="E9" s="158">
        <v>590.3154</v>
      </c>
      <c r="F9" s="78">
        <v>590.3154</v>
      </c>
      <c r="G9" s="80">
        <v>0</v>
      </c>
    </row>
    <row r="10" spans="1:7" ht="19.5" customHeight="1">
      <c r="A10" s="73" t="s">
        <v>290</v>
      </c>
      <c r="B10" s="156" t="s">
        <v>86</v>
      </c>
      <c r="C10" s="157" t="s">
        <v>87</v>
      </c>
      <c r="D10" s="73" t="s">
        <v>292</v>
      </c>
      <c r="E10" s="158">
        <v>125.892</v>
      </c>
      <c r="F10" s="78">
        <v>125.892</v>
      </c>
      <c r="G10" s="80">
        <v>0</v>
      </c>
    </row>
    <row r="11" spans="1:7" ht="19.5" customHeight="1">
      <c r="A11" s="73" t="s">
        <v>290</v>
      </c>
      <c r="B11" s="156" t="s">
        <v>108</v>
      </c>
      <c r="C11" s="157" t="s">
        <v>87</v>
      </c>
      <c r="D11" s="73" t="s">
        <v>293</v>
      </c>
      <c r="E11" s="158">
        <v>218.8281</v>
      </c>
      <c r="F11" s="78">
        <v>218.8281</v>
      </c>
      <c r="G11" s="80">
        <v>0</v>
      </c>
    </row>
    <row r="12" spans="1:7" ht="19.5" customHeight="1">
      <c r="A12" s="73" t="s">
        <v>290</v>
      </c>
      <c r="B12" s="156" t="s">
        <v>105</v>
      </c>
      <c r="C12" s="157" t="s">
        <v>87</v>
      </c>
      <c r="D12" s="73" t="s">
        <v>294</v>
      </c>
      <c r="E12" s="158">
        <v>9.2887</v>
      </c>
      <c r="F12" s="78">
        <v>9.2887</v>
      </c>
      <c r="G12" s="80">
        <v>0</v>
      </c>
    </row>
    <row r="13" spans="1:7" ht="19.5" customHeight="1">
      <c r="A13" s="73" t="s">
        <v>290</v>
      </c>
      <c r="B13" s="156" t="s">
        <v>93</v>
      </c>
      <c r="C13" s="157" t="s">
        <v>87</v>
      </c>
      <c r="D13" s="73" t="s">
        <v>295</v>
      </c>
      <c r="E13" s="158">
        <v>21.8474</v>
      </c>
      <c r="F13" s="78">
        <v>21.8474</v>
      </c>
      <c r="G13" s="80">
        <v>0</v>
      </c>
    </row>
    <row r="14" spans="1:7" ht="19.5" customHeight="1">
      <c r="A14" s="73" t="s">
        <v>290</v>
      </c>
      <c r="B14" s="156" t="s">
        <v>95</v>
      </c>
      <c r="C14" s="157" t="s">
        <v>87</v>
      </c>
      <c r="D14" s="73" t="s">
        <v>296</v>
      </c>
      <c r="E14" s="158">
        <v>75.1698</v>
      </c>
      <c r="F14" s="78">
        <v>75.1698</v>
      </c>
      <c r="G14" s="80">
        <v>0</v>
      </c>
    </row>
    <row r="15" spans="1:7" ht="19.5" customHeight="1">
      <c r="A15" s="73" t="s">
        <v>290</v>
      </c>
      <c r="B15" s="156" t="s">
        <v>182</v>
      </c>
      <c r="C15" s="157" t="s">
        <v>87</v>
      </c>
      <c r="D15" s="73" t="s">
        <v>297</v>
      </c>
      <c r="E15" s="158">
        <v>30.0679</v>
      </c>
      <c r="F15" s="78">
        <v>30.0679</v>
      </c>
      <c r="G15" s="80">
        <v>0</v>
      </c>
    </row>
    <row r="16" spans="1:7" ht="19.5" customHeight="1">
      <c r="A16" s="73" t="s">
        <v>290</v>
      </c>
      <c r="B16" s="156" t="s">
        <v>298</v>
      </c>
      <c r="C16" s="157" t="s">
        <v>87</v>
      </c>
      <c r="D16" s="73" t="s">
        <v>299</v>
      </c>
      <c r="E16" s="158">
        <v>26.3094</v>
      </c>
      <c r="F16" s="78">
        <v>26.3094</v>
      </c>
      <c r="G16" s="80">
        <v>0</v>
      </c>
    </row>
    <row r="17" spans="1:7" ht="19.5" customHeight="1">
      <c r="A17" s="73" t="s">
        <v>290</v>
      </c>
      <c r="B17" s="156" t="s">
        <v>103</v>
      </c>
      <c r="C17" s="157" t="s">
        <v>87</v>
      </c>
      <c r="D17" s="73" t="s">
        <v>300</v>
      </c>
      <c r="E17" s="158">
        <v>7.452</v>
      </c>
      <c r="F17" s="78">
        <v>7.452</v>
      </c>
      <c r="G17" s="80">
        <v>0</v>
      </c>
    </row>
    <row r="18" spans="1:7" ht="19.5" customHeight="1">
      <c r="A18" s="73" t="s">
        <v>290</v>
      </c>
      <c r="B18" s="156" t="s">
        <v>301</v>
      </c>
      <c r="C18" s="157" t="s">
        <v>87</v>
      </c>
      <c r="D18" s="73" t="s">
        <v>302</v>
      </c>
      <c r="E18" s="158">
        <v>7.2726</v>
      </c>
      <c r="F18" s="78">
        <v>7.2726</v>
      </c>
      <c r="G18" s="80">
        <v>0</v>
      </c>
    </row>
    <row r="19" spans="1:7" ht="19.5" customHeight="1">
      <c r="A19" s="73" t="s">
        <v>290</v>
      </c>
      <c r="B19" s="156" t="s">
        <v>303</v>
      </c>
      <c r="C19" s="157" t="s">
        <v>87</v>
      </c>
      <c r="D19" s="73" t="s">
        <v>173</v>
      </c>
      <c r="E19" s="158">
        <v>53.4875</v>
      </c>
      <c r="F19" s="78">
        <v>53.4875</v>
      </c>
      <c r="G19" s="80">
        <v>0</v>
      </c>
    </row>
    <row r="20" spans="1:7" ht="19.5" customHeight="1">
      <c r="A20" s="73" t="s">
        <v>290</v>
      </c>
      <c r="B20" s="156" t="s">
        <v>97</v>
      </c>
      <c r="C20" s="157" t="s">
        <v>87</v>
      </c>
      <c r="D20" s="73" t="s">
        <v>174</v>
      </c>
      <c r="E20" s="158">
        <v>14.7</v>
      </c>
      <c r="F20" s="78">
        <v>14.7</v>
      </c>
      <c r="G20" s="80">
        <v>0</v>
      </c>
    </row>
    <row r="21" spans="1:7" ht="19.5" customHeight="1">
      <c r="A21" s="73" t="s">
        <v>304</v>
      </c>
      <c r="B21" s="156" t="s">
        <v>16</v>
      </c>
      <c r="C21" s="157" t="s">
        <v>16</v>
      </c>
      <c r="D21" s="73" t="s">
        <v>305</v>
      </c>
      <c r="E21" s="158">
        <v>42.8187</v>
      </c>
      <c r="F21" s="78">
        <v>0</v>
      </c>
      <c r="G21" s="80">
        <v>42.8187</v>
      </c>
    </row>
    <row r="22" spans="1:7" ht="19.5" customHeight="1">
      <c r="A22" s="73" t="s">
        <v>304</v>
      </c>
      <c r="B22" s="156" t="s">
        <v>86</v>
      </c>
      <c r="C22" s="157" t="s">
        <v>87</v>
      </c>
      <c r="D22" s="73" t="s">
        <v>306</v>
      </c>
      <c r="E22" s="158">
        <v>7.6</v>
      </c>
      <c r="F22" s="78">
        <v>0</v>
      </c>
      <c r="G22" s="80">
        <v>7.6</v>
      </c>
    </row>
    <row r="23" spans="1:7" ht="19.5" customHeight="1">
      <c r="A23" s="73" t="s">
        <v>304</v>
      </c>
      <c r="B23" s="156" t="s">
        <v>108</v>
      </c>
      <c r="C23" s="157" t="s">
        <v>87</v>
      </c>
      <c r="D23" s="73" t="s">
        <v>307</v>
      </c>
      <c r="E23" s="158">
        <v>1.5</v>
      </c>
      <c r="F23" s="78">
        <v>0</v>
      </c>
      <c r="G23" s="80">
        <v>1.5</v>
      </c>
    </row>
    <row r="24" spans="1:7" ht="19.5" customHeight="1">
      <c r="A24" s="73" t="s">
        <v>304</v>
      </c>
      <c r="B24" s="156" t="s">
        <v>89</v>
      </c>
      <c r="C24" s="157" t="s">
        <v>87</v>
      </c>
      <c r="D24" s="73" t="s">
        <v>308</v>
      </c>
      <c r="E24" s="158">
        <v>0.5</v>
      </c>
      <c r="F24" s="78">
        <v>0</v>
      </c>
      <c r="G24" s="80">
        <v>0.5</v>
      </c>
    </row>
    <row r="25" spans="1:7" ht="19.5" customHeight="1">
      <c r="A25" s="73" t="s">
        <v>304</v>
      </c>
      <c r="B25" s="156" t="s">
        <v>91</v>
      </c>
      <c r="C25" s="157" t="s">
        <v>87</v>
      </c>
      <c r="D25" s="73" t="s">
        <v>309</v>
      </c>
      <c r="E25" s="158">
        <v>0.2</v>
      </c>
      <c r="F25" s="78">
        <v>0</v>
      </c>
      <c r="G25" s="80">
        <v>0.2</v>
      </c>
    </row>
    <row r="26" spans="1:7" ht="19.5" customHeight="1">
      <c r="A26" s="73" t="s">
        <v>304</v>
      </c>
      <c r="B26" s="156" t="s">
        <v>85</v>
      </c>
      <c r="C26" s="157" t="s">
        <v>87</v>
      </c>
      <c r="D26" s="73" t="s">
        <v>310</v>
      </c>
      <c r="E26" s="158">
        <v>5</v>
      </c>
      <c r="F26" s="78">
        <v>0</v>
      </c>
      <c r="G26" s="80">
        <v>5</v>
      </c>
    </row>
    <row r="27" spans="1:7" ht="19.5" customHeight="1">
      <c r="A27" s="73" t="s">
        <v>304</v>
      </c>
      <c r="B27" s="156" t="s">
        <v>103</v>
      </c>
      <c r="C27" s="157" t="s">
        <v>87</v>
      </c>
      <c r="D27" s="73" t="s">
        <v>311</v>
      </c>
      <c r="E27" s="158">
        <v>9</v>
      </c>
      <c r="F27" s="78">
        <v>0</v>
      </c>
      <c r="G27" s="80">
        <v>9</v>
      </c>
    </row>
    <row r="28" spans="1:7" ht="19.5" customHeight="1">
      <c r="A28" s="73" t="s">
        <v>304</v>
      </c>
      <c r="B28" s="156" t="s">
        <v>303</v>
      </c>
      <c r="C28" s="157" t="s">
        <v>87</v>
      </c>
      <c r="D28" s="73" t="s">
        <v>312</v>
      </c>
      <c r="E28" s="158">
        <v>3</v>
      </c>
      <c r="F28" s="78">
        <v>0</v>
      </c>
      <c r="G28" s="80">
        <v>3</v>
      </c>
    </row>
    <row r="29" spans="1:7" ht="19.5" customHeight="1">
      <c r="A29" s="73" t="s">
        <v>304</v>
      </c>
      <c r="B29" s="156" t="s">
        <v>313</v>
      </c>
      <c r="C29" s="157" t="s">
        <v>87</v>
      </c>
      <c r="D29" s="73" t="s">
        <v>180</v>
      </c>
      <c r="E29" s="158">
        <v>0.5</v>
      </c>
      <c r="F29" s="78">
        <v>0</v>
      </c>
      <c r="G29" s="80">
        <v>0.5</v>
      </c>
    </row>
    <row r="30" spans="1:7" ht="19.5" customHeight="1">
      <c r="A30" s="73" t="s">
        <v>304</v>
      </c>
      <c r="B30" s="156" t="s">
        <v>314</v>
      </c>
      <c r="C30" s="157" t="s">
        <v>87</v>
      </c>
      <c r="D30" s="73" t="s">
        <v>315</v>
      </c>
      <c r="E30" s="158">
        <v>7.5187</v>
      </c>
      <c r="F30" s="78">
        <v>0</v>
      </c>
      <c r="G30" s="80">
        <v>7.5187</v>
      </c>
    </row>
    <row r="31" spans="1:7" ht="19.5" customHeight="1">
      <c r="A31" s="73" t="s">
        <v>304</v>
      </c>
      <c r="B31" s="156" t="s">
        <v>316</v>
      </c>
      <c r="C31" s="157" t="s">
        <v>87</v>
      </c>
      <c r="D31" s="73" t="s">
        <v>181</v>
      </c>
      <c r="E31" s="158">
        <v>8</v>
      </c>
      <c r="F31" s="78">
        <v>0</v>
      </c>
      <c r="G31" s="80">
        <v>8</v>
      </c>
    </row>
    <row r="32" spans="1:7" ht="19.5" customHeight="1">
      <c r="A32" s="73" t="s">
        <v>317</v>
      </c>
      <c r="B32" s="156" t="s">
        <v>16</v>
      </c>
      <c r="C32" s="157" t="s">
        <v>16</v>
      </c>
      <c r="D32" s="73" t="s">
        <v>318</v>
      </c>
      <c r="E32" s="158">
        <v>2.766</v>
      </c>
      <c r="F32" s="78">
        <v>2.766</v>
      </c>
      <c r="G32" s="80">
        <v>0</v>
      </c>
    </row>
    <row r="33" spans="1:7" ht="19.5" customHeight="1">
      <c r="A33" s="73" t="s">
        <v>317</v>
      </c>
      <c r="B33" s="156" t="s">
        <v>91</v>
      </c>
      <c r="C33" s="157" t="s">
        <v>87</v>
      </c>
      <c r="D33" s="73" t="s">
        <v>319</v>
      </c>
      <c r="E33" s="158">
        <v>2.6856</v>
      </c>
      <c r="F33" s="78">
        <v>2.6856</v>
      </c>
      <c r="G33" s="80">
        <v>0</v>
      </c>
    </row>
    <row r="34" spans="1:7" ht="19.5" customHeight="1">
      <c r="A34" s="73" t="s">
        <v>317</v>
      </c>
      <c r="B34" s="156" t="s">
        <v>182</v>
      </c>
      <c r="C34" s="157" t="s">
        <v>87</v>
      </c>
      <c r="D34" s="73" t="s">
        <v>320</v>
      </c>
      <c r="E34" s="158">
        <v>0.0804</v>
      </c>
      <c r="F34" s="78">
        <v>0.0804</v>
      </c>
      <c r="G34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PageLayoutView="0" workbookViewId="0" topLeftCell="A1">
      <selection activeCell="E42" sqref="E4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1" t="s">
        <v>321</v>
      </c>
    </row>
    <row r="2" spans="1:6" ht="19.5" customHeight="1">
      <c r="A2" s="11" t="s">
        <v>322</v>
      </c>
      <c r="B2" s="11"/>
      <c r="C2" s="11"/>
      <c r="D2" s="11"/>
      <c r="E2" s="11"/>
      <c r="F2" s="11"/>
    </row>
    <row r="3" spans="1:6" ht="19.5" customHeight="1">
      <c r="A3" s="132" t="s">
        <v>5</v>
      </c>
      <c r="B3" s="41"/>
      <c r="C3" s="41"/>
      <c r="D3" s="159"/>
      <c r="E3" s="159"/>
      <c r="F3" s="10" t="s">
        <v>6</v>
      </c>
    </row>
    <row r="4" spans="1:6" ht="19.5" customHeight="1">
      <c r="A4" s="45" t="s">
        <v>67</v>
      </c>
      <c r="B4" s="46"/>
      <c r="C4" s="47"/>
      <c r="D4" s="160" t="s">
        <v>68</v>
      </c>
      <c r="E4" s="161" t="s">
        <v>323</v>
      </c>
      <c r="F4" s="150" t="s">
        <v>72</v>
      </c>
    </row>
    <row r="5" spans="1:6" ht="19.5" customHeight="1">
      <c r="A5" s="65" t="s">
        <v>79</v>
      </c>
      <c r="B5" s="64" t="s">
        <v>80</v>
      </c>
      <c r="C5" s="66" t="s">
        <v>81</v>
      </c>
      <c r="D5" s="162"/>
      <c r="E5" s="161"/>
      <c r="F5" s="163"/>
    </row>
    <row r="6" spans="1:6" ht="19.5" customHeight="1">
      <c r="A6" s="156" t="s">
        <v>16</v>
      </c>
      <c r="B6" s="156" t="s">
        <v>16</v>
      </c>
      <c r="C6" s="156" t="s">
        <v>16</v>
      </c>
      <c r="D6" s="164" t="s">
        <v>16</v>
      </c>
      <c r="E6" s="164" t="s">
        <v>59</v>
      </c>
      <c r="F6" s="80">
        <v>6070000</v>
      </c>
    </row>
    <row r="7" spans="1:6" ht="19.5" customHeight="1">
      <c r="A7" s="156" t="s">
        <v>16</v>
      </c>
      <c r="B7" s="156" t="s">
        <v>16</v>
      </c>
      <c r="C7" s="156" t="s">
        <v>16</v>
      </c>
      <c r="D7" s="164" t="s">
        <v>82</v>
      </c>
      <c r="E7" s="164" t="s">
        <v>83</v>
      </c>
      <c r="F7" s="80">
        <v>6070000</v>
      </c>
    </row>
    <row r="8" spans="1:6" ht="19.5" customHeight="1">
      <c r="A8" s="156" t="s">
        <v>16</v>
      </c>
      <c r="B8" s="156" t="s">
        <v>16</v>
      </c>
      <c r="C8" s="156" t="s">
        <v>16</v>
      </c>
      <c r="D8" s="164" t="s">
        <v>16</v>
      </c>
      <c r="E8" s="164" t="s">
        <v>90</v>
      </c>
      <c r="F8" s="80">
        <v>360000</v>
      </c>
    </row>
    <row r="9" spans="1:6" ht="19.5" customHeight="1">
      <c r="A9" s="156" t="s">
        <v>84</v>
      </c>
      <c r="B9" s="156" t="s">
        <v>85</v>
      </c>
      <c r="C9" s="156" t="s">
        <v>89</v>
      </c>
      <c r="D9" s="164" t="s">
        <v>87</v>
      </c>
      <c r="E9" s="164" t="s">
        <v>324</v>
      </c>
      <c r="F9" s="80">
        <v>360000</v>
      </c>
    </row>
    <row r="10" spans="1:6" ht="19.5" customHeight="1">
      <c r="A10" s="156" t="s">
        <v>16</v>
      </c>
      <c r="B10" s="156" t="s">
        <v>16</v>
      </c>
      <c r="C10" s="156" t="s">
        <v>16</v>
      </c>
      <c r="D10" s="164" t="s">
        <v>16</v>
      </c>
      <c r="E10" s="164" t="s">
        <v>92</v>
      </c>
      <c r="F10" s="80">
        <v>360000</v>
      </c>
    </row>
    <row r="11" spans="1:6" ht="19.5" customHeight="1">
      <c r="A11" s="156" t="s">
        <v>84</v>
      </c>
      <c r="B11" s="156" t="s">
        <v>85</v>
      </c>
      <c r="C11" s="156" t="s">
        <v>91</v>
      </c>
      <c r="D11" s="164" t="s">
        <v>87</v>
      </c>
      <c r="E11" s="164" t="s">
        <v>325</v>
      </c>
      <c r="F11" s="80">
        <v>80000</v>
      </c>
    </row>
    <row r="12" spans="1:6" ht="19.5" customHeight="1">
      <c r="A12" s="156" t="s">
        <v>84</v>
      </c>
      <c r="B12" s="156" t="s">
        <v>85</v>
      </c>
      <c r="C12" s="156" t="s">
        <v>91</v>
      </c>
      <c r="D12" s="164" t="s">
        <v>87</v>
      </c>
      <c r="E12" s="164" t="s">
        <v>326</v>
      </c>
      <c r="F12" s="80">
        <v>280000</v>
      </c>
    </row>
    <row r="13" spans="1:6" ht="19.5" customHeight="1">
      <c r="A13" s="156" t="s">
        <v>16</v>
      </c>
      <c r="B13" s="156" t="s">
        <v>16</v>
      </c>
      <c r="C13" s="156" t="s">
        <v>16</v>
      </c>
      <c r="D13" s="164" t="s">
        <v>16</v>
      </c>
      <c r="E13" s="164" t="s">
        <v>94</v>
      </c>
      <c r="F13" s="80">
        <v>500000</v>
      </c>
    </row>
    <row r="14" spans="1:6" ht="19.5" customHeight="1">
      <c r="A14" s="156" t="s">
        <v>84</v>
      </c>
      <c r="B14" s="156" t="s">
        <v>85</v>
      </c>
      <c r="C14" s="156" t="s">
        <v>93</v>
      </c>
      <c r="D14" s="164" t="s">
        <v>87</v>
      </c>
      <c r="E14" s="164" t="s">
        <v>327</v>
      </c>
      <c r="F14" s="80">
        <v>500000</v>
      </c>
    </row>
    <row r="15" spans="1:6" ht="19.5" customHeight="1">
      <c r="A15" s="156" t="s">
        <v>16</v>
      </c>
      <c r="B15" s="156" t="s">
        <v>16</v>
      </c>
      <c r="C15" s="156" t="s">
        <v>16</v>
      </c>
      <c r="D15" s="164" t="s">
        <v>16</v>
      </c>
      <c r="E15" s="164" t="s">
        <v>96</v>
      </c>
      <c r="F15" s="80">
        <v>4200000</v>
      </c>
    </row>
    <row r="16" spans="1:6" ht="19.5" customHeight="1">
      <c r="A16" s="156" t="s">
        <v>84</v>
      </c>
      <c r="B16" s="156" t="s">
        <v>85</v>
      </c>
      <c r="C16" s="156" t="s">
        <v>95</v>
      </c>
      <c r="D16" s="164" t="s">
        <v>87</v>
      </c>
      <c r="E16" s="164" t="s">
        <v>328</v>
      </c>
      <c r="F16" s="80">
        <v>1200000</v>
      </c>
    </row>
    <row r="17" spans="1:6" ht="19.5" customHeight="1">
      <c r="A17" s="156" t="s">
        <v>84</v>
      </c>
      <c r="B17" s="156" t="s">
        <v>85</v>
      </c>
      <c r="C17" s="156" t="s">
        <v>95</v>
      </c>
      <c r="D17" s="164" t="s">
        <v>87</v>
      </c>
      <c r="E17" s="164" t="s">
        <v>329</v>
      </c>
      <c r="F17" s="80">
        <v>3000000</v>
      </c>
    </row>
    <row r="18" spans="1:6" ht="19.5" customHeight="1">
      <c r="A18" s="156" t="s">
        <v>16</v>
      </c>
      <c r="B18" s="156" t="s">
        <v>16</v>
      </c>
      <c r="C18" s="156" t="s">
        <v>16</v>
      </c>
      <c r="D18" s="164" t="s">
        <v>16</v>
      </c>
      <c r="E18" s="164" t="s">
        <v>98</v>
      </c>
      <c r="F18" s="80">
        <v>650000</v>
      </c>
    </row>
    <row r="19" spans="1:6" ht="19.5" customHeight="1">
      <c r="A19" s="156" t="s">
        <v>84</v>
      </c>
      <c r="B19" s="156" t="s">
        <v>85</v>
      </c>
      <c r="C19" s="156" t="s">
        <v>97</v>
      </c>
      <c r="D19" s="164" t="s">
        <v>87</v>
      </c>
      <c r="E19" s="164" t="s">
        <v>330</v>
      </c>
      <c r="F19" s="80">
        <v>100000</v>
      </c>
    </row>
    <row r="20" spans="1:6" ht="19.5" customHeight="1">
      <c r="A20" s="156" t="s">
        <v>84</v>
      </c>
      <c r="B20" s="156" t="s">
        <v>85</v>
      </c>
      <c r="C20" s="156" t="s">
        <v>97</v>
      </c>
      <c r="D20" s="164" t="s">
        <v>87</v>
      </c>
      <c r="E20" s="164" t="s">
        <v>331</v>
      </c>
      <c r="F20" s="80">
        <v>400000</v>
      </c>
    </row>
    <row r="21" spans="1:6" ht="19.5" customHeight="1">
      <c r="A21" s="156" t="s">
        <v>84</v>
      </c>
      <c r="B21" s="156" t="s">
        <v>85</v>
      </c>
      <c r="C21" s="156" t="s">
        <v>97</v>
      </c>
      <c r="D21" s="164" t="s">
        <v>87</v>
      </c>
      <c r="E21" s="164" t="s">
        <v>332</v>
      </c>
      <c r="F21" s="80">
        <v>150000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PC-20160103UJZD\Administrator</cp:lastModifiedBy>
  <dcterms:modified xsi:type="dcterms:W3CDTF">2019-02-22T02:03:52Z</dcterms:modified>
  <cp:category/>
  <cp:version/>
  <cp:contentType/>
  <cp:contentStatus/>
</cp:coreProperties>
</file>