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Area" localSheetId="5">'2-1'!$A$1:$AI$16</definedName>
    <definedName name="_xlnm.Print_Area" localSheetId="6">'3'!$A$1:$DH$22</definedName>
    <definedName name="_xlnm.Print_Area" localSheetId="7">'3-1'!$A$1:$G$26</definedName>
    <definedName name="_xlnm.Print_Area" localSheetId="8">'3-2'!$A$1:$F$15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'6'!$A$1:$H$44</definedName>
    <definedName name="_xlnm.Print_Area" localSheetId="14">'7'!$A$1:$L$16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<sst xmlns="http://schemas.openxmlformats.org/spreadsheetml/2006/main" count="1413" uniqueCount="431">
  <si>
    <t>壤塘县信访局</t>
  </si>
  <si>
    <t>2020年部门预算</t>
  </si>
  <si>
    <t>报送日期： 2020 年 01月14日</t>
  </si>
  <si>
    <t>表1</t>
  </si>
  <si>
    <t>部门收支总表</t>
  </si>
  <si>
    <t>单位名称：壤塘县信访局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</si>
  <si>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</si>
  <si>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</si>
  <si>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</si>
  <si>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</si>
  <si>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</si>
  <si>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</si>
  <si>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</si>
  <si>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</si>
  <si>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</si>
  <si>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</si>
  <si>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</si>
  <si>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</si>
  <si>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</si>
  <si>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</si>
  <si>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</si>
  <si>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</si>
  <si>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</si>
  <si>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</si>
  <si>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</si>
  <si>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</si>
  <si>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</si>
  <si>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</si>
  <si>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</si>
  <si>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</si>
  <si>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</si>
  <si>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</si>
  <si>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</si>
  <si>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</si>
  <si>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</si>
  <si>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</si>
  <si>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</si>
  <si>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</si>
  <si>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</si>
  <si>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</si>
  <si>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</si>
  <si>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</si>
  <si>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</si>
  <si>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</si>
  <si>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</si>
  <si>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</si>
  <si>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</si>
  <si>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</si>
  <si>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</si>
  <si>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</si>
  <si>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</si>
  <si>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</si>
  <si>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</si>
  <si>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</si>
  <si>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</si>
  <si>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</si>
  <si>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</si>
  <si>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</si>
  <si>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</si>
  <si>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</si>
  <si>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</si>
  <si>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</si>
  <si>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</si>
  <si>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</si>
  <si>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</si>
  <si>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</si>
  <si>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</si>
  <si>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</si>
  <si>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</si>
  <si>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</si>
  <si>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</si>
  <si>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</si>
  <si>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</si>
  <si>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</si>
  <si>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</si>
  <si>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</si>
  <si>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</si>
  <si>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</si>
  <si>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</si>
  <si>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</si>
  <si>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</si>
  <si>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</si>
  <si>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188</t>
  </si>
  <si>
    <t>201</t>
  </si>
  <si>
    <t>03</t>
  </si>
  <si>
    <t>08</t>
  </si>
  <si>
    <t xml:space="preserve">  188</t>
  </si>
  <si>
    <t xml:space="preserve">  信访事务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</si>
  <si>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</si>
  <si>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</si>
  <si>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</si>
  <si>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</si>
  <si>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</si>
  <si>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</si>
  <si>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</si>
  <si>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01</t>
  </si>
  <si>
    <t xml:space="preserve">  行政单位医疗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</si>
  <si>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</si>
  <si>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</si>
  <si>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</si>
  <si>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</si>
  <si>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</si>
  <si>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</si>
  <si>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</si>
  <si>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</si>
  <si>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</si>
  <si>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</si>
  <si>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</si>
  <si>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</si>
  <si>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</si>
  <si>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</si>
  <si>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</si>
  <si>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</si>
  <si>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</si>
  <si>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</si>
  <si>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</si>
  <si>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</si>
  <si>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</si>
  <si>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</si>
  <si>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</si>
  <si>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</si>
  <si>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</si>
  <si>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</si>
  <si>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</si>
  <si>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</si>
  <si>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</si>
  <si>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</si>
  <si>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</si>
  <si>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</si>
  <si>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</si>
  <si>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</si>
  <si>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</si>
  <si>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</si>
  <si>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</si>
  <si>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</si>
  <si>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</si>
  <si>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</si>
  <si>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</si>
  <si>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</si>
  <si>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</si>
  <si>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</si>
  <si>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</si>
  <si>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</si>
  <si>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</si>
  <si>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</si>
  <si>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</si>
  <si>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</si>
  <si>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</si>
  <si>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</si>
  <si>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</si>
  <si>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</si>
  <si>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</si>
  <si>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</si>
  <si>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</si>
  <si>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</si>
  <si>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</si>
  <si>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</si>
  <si>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</si>
  <si>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</si>
  <si>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</si>
  <si>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</si>
  <si>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</si>
  <si>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</si>
  <si>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</si>
  <si>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</si>
  <si>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</si>
  <si>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</si>
  <si>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</si>
  <si>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</si>
  <si>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</si>
  <si>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</si>
  <si>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</si>
  <si>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</si>
  <si>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</si>
  <si>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</si>
  <si>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</si>
  <si>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</si>
  <si>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</si>
  <si>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</si>
  <si>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</si>
  <si>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</si>
  <si>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</si>
  <si>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</si>
  <si>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</si>
  <si>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</si>
  <si>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</si>
  <si>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</si>
  <si>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</si>
  <si>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</si>
  <si>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</si>
  <si>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</si>
  <si>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</si>
  <si>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</si>
  <si>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</si>
  <si>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</si>
  <si>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</si>
  <si>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</si>
  <si>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</si>
  <si>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</si>
  <si>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</si>
  <si>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</si>
  <si>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</si>
  <si>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</si>
  <si>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</si>
  <si>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</si>
  <si>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</si>
  <si>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</si>
  <si>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</si>
  <si>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</si>
  <si>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</si>
  <si>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</si>
  <si>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</si>
  <si>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</si>
  <si>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</si>
  <si>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</si>
  <si>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</si>
  <si>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</si>
  <si>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</si>
  <si>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</si>
  <si>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</si>
  <si>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</si>
  <si>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</si>
  <si>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</si>
  <si>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</si>
  <si>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</si>
  <si>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</si>
  <si>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</si>
  <si>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</si>
  <si>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</si>
  <si>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</si>
  <si>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</si>
  <si>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</si>
  <si>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</si>
  <si>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</si>
  <si>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</si>
  <si>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</si>
  <si>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</si>
  <si>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</si>
  <si>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</si>
  <si>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</si>
  <si>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</si>
  <si>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</si>
  <si>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</si>
  <si>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</si>
  <si>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</si>
  <si>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</si>
  <si>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</si>
  <si>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</si>
  <si>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</si>
  <si>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</si>
  <si>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</si>
  <si>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</si>
  <si>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</si>
  <si>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</si>
  <si>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</si>
  <si>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</si>
  <si>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</si>
  <si>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</si>
  <si>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</si>
  <si>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</si>
  <si>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</si>
  <si>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</si>
  <si>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</si>
  <si>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</si>
  <si>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</si>
  <si>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</si>
  <si>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</si>
  <si>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</si>
  <si>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</si>
  <si>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一般公共服务支出</t>
  </si>
  <si>
    <t xml:space="preserve">  政府办公厅（室）及相关机构事务</t>
  </si>
  <si>
    <t xml:space="preserve">    信访事务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</si>
  <si>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</si>
  <si>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</si>
  <si>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</si>
  <si>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</si>
  <si>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</si>
  <si>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</si>
  <si>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</si>
  <si>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</si>
  <si>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</si>
  <si>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</si>
  <si>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</si>
  <si>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</si>
  <si>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</si>
  <si>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</si>
  <si>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</si>
  <si>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</si>
  <si>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</si>
  <si>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</si>
  <si>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</si>
  <si>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</si>
  <si>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</si>
  <si>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</si>
  <si>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</si>
  <si>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</si>
  <si>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</si>
  <si>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</si>
  <si>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</si>
  <si>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</si>
  <si>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</si>
  <si>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</si>
  <si>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</si>
  <si>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</si>
  <si>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</si>
  <si>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</si>
  <si>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</si>
  <si>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</si>
  <si>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</si>
  <si>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</si>
  <si>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电费</t>
  </si>
  <si>
    <t xml:space="preserve">    邮电费</t>
  </si>
  <si>
    <t xml:space="preserve">    差旅费</t>
  </si>
  <si>
    <t>28</t>
  </si>
  <si>
    <t xml:space="preserve">    工会经费</t>
  </si>
  <si>
    <t>39</t>
  </si>
  <si>
    <t xml:space="preserve">    其他交通费用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</si>
  <si>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</si>
  <si>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</si>
  <si>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</si>
  <si>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</si>
  <si>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</si>
  <si>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</si>
  <si>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</si>
  <si>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</si>
  <si>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</si>
  <si>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</si>
  <si>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</si>
  <si>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</si>
  <si>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</si>
  <si>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</si>
  <si>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</si>
  <si>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</si>
  <si>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</si>
  <si>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</si>
  <si>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</si>
  <si>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</si>
  <si>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</si>
  <si>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</si>
  <si>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</si>
  <si>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</si>
  <si>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</si>
  <si>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</si>
  <si>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</si>
  <si>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</si>
  <si>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</si>
  <si>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</si>
  <si>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网络投诉受理平台维护费</t>
  </si>
  <si>
    <t>主要任务(任务一)</t>
  </si>
  <si>
    <t>任务2</t>
  </si>
  <si>
    <t>县级特殊疑难问题信访问题专项资金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</si>
  <si>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</si>
  <si>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</si>
  <si>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</si>
  <si>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</si>
  <si>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</si>
  <si>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</si>
  <si>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</si>
  <si>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</si>
  <si>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</si>
  <si>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</si>
  <si>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</si>
  <si>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</si>
  <si>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</si>
  <si>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</si>
  <si>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</si>
  <si>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壤塘县信访局网络投诉平台维护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</si>
  <si>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</si>
  <si>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</si>
  <si>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</si>
  <si>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</si>
  <si>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</si>
  <si>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</si>
  <si>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</si>
  <si>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</si>
  <si>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</si>
  <si>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 xml:space="preserve">维护网上投诉受理平台 </t>
  </si>
  <si>
    <t>1个</t>
  </si>
  <si>
    <t>指标值(数量指标1；)</t>
  </si>
  <si>
    <t>指标2；</t>
  </si>
  <si>
    <t>指标值(数量指标2；)</t>
  </si>
  <si>
    <t>指标3；</t>
  </si>
  <si>
    <t>指标值(数量指标3；)</t>
  </si>
  <si>
    <t>质量指标</t>
  </si>
  <si>
    <t>确保平台正常运行率</t>
  </si>
  <si>
    <t>100%</t>
  </si>
  <si>
    <t>指标值(质量指标1；)</t>
  </si>
  <si>
    <t>指标值(质量指标2；)</t>
  </si>
  <si>
    <t>指标值(质量指标3；)</t>
  </si>
  <si>
    <t>时效指标</t>
  </si>
  <si>
    <t>网络投诉平台运行时间</t>
  </si>
  <si>
    <t>2020年度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</si>
  <si>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</si>
  <si>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</si>
  <si>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</si>
  <si>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</si>
  <si>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</si>
  <si>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</si>
  <si>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</si>
  <si>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</si>
  <si>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</si>
  <si>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</si>
  <si>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</si>
  <si>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</si>
  <si>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</si>
  <si>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</si>
  <si>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</si>
  <si>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</si>
  <si>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</si>
  <si>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</si>
  <si>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</si>
  <si>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</si>
  <si>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</si>
  <si>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</si>
  <si>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</si>
  <si>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</si>
  <si>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</si>
  <si>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满意度指标</t>
  </si>
  <si>
    <t>群众对网络投诉平台运行的满意度</t>
  </si>
  <si>
    <t>指标值(满意度指标1；)</t>
  </si>
  <si>
    <t>指标值(满意度指标2；)</t>
  </si>
  <si>
    <t>指标值(满意度指标3；)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</si>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</sst>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26">
    <xf numFmtId="1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4" fontId="6" fillId="0" borderId="20" xfId="63" applyNumberFormat="1" applyFont="1" applyBorder="1" applyAlignment="1">
      <alignment horizontal="left" vertical="center" wrapText="1"/>
      <protection/>
    </xf>
    <xf numFmtId="4" fontId="6" fillId="0" borderId="21" xfId="63" applyNumberFormat="1" applyFont="1" applyBorder="1" applyAlignment="1">
      <alignment horizontal="left" vertical="center" wrapText="1"/>
      <protection/>
    </xf>
    <xf numFmtId="4" fontId="6" fillId="0" borderId="22" xfId="63" applyNumberFormat="1" applyFont="1" applyBorder="1" applyAlignment="1">
      <alignment horizontal="left" vertical="center" wrapText="1"/>
      <protection/>
    </xf>
    <xf numFmtId="4" fontId="6" fillId="0" borderId="23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4" fontId="6" fillId="0" borderId="24" xfId="63" applyNumberFormat="1" applyFont="1" applyBorder="1" applyAlignment="1">
      <alignment horizontal="left" vertical="center" wrapText="1"/>
      <protection/>
    </xf>
    <xf numFmtId="4" fontId="6" fillId="0" borderId="10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1" fontId="6" fillId="0" borderId="27" xfId="0" applyFont="1" applyBorder="1" applyAlignment="1">
      <alignment horizontal="center" vertical="center"/>
    </xf>
    <xf numFmtId="1" fontId="6" fillId="0" borderId="13" xfId="0" applyFont="1" applyBorder="1" applyAlignment="1">
      <alignment horizontal="left" vertical="center"/>
    </xf>
    <xf numFmtId="1" fontId="6" fillId="0" borderId="14" xfId="0" applyFont="1" applyBorder="1" applyAlignment="1">
      <alignment horizontal="left" vertical="center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1" fontId="6" fillId="0" borderId="13" xfId="0" applyFont="1" applyBorder="1" applyAlignment="1">
      <alignment horizontal="left" vertical="center" wrapText="1"/>
    </xf>
    <xf numFmtId="0" fontId="6" fillId="0" borderId="23" xfId="63" applyFont="1" applyBorder="1" applyAlignment="1">
      <alignment horizontal="center" vertical="center" wrapText="1"/>
      <protection/>
    </xf>
    <xf numFmtId="1" fontId="6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31" xfId="0" applyNumberFormat="1" applyFont="1" applyBorder="1" applyAlignment="1" applyProtection="1">
      <alignment vertical="center" wrapText="1"/>
      <protection/>
    </xf>
    <xf numFmtId="3" fontId="1" fillId="0" borderId="13" xfId="0" applyNumberFormat="1" applyFont="1" applyBorder="1" applyAlignment="1" applyProtection="1">
      <alignment vertical="center" wrapText="1"/>
      <protection/>
    </xf>
    <xf numFmtId="3" fontId="1" fillId="0" borderId="32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vertical="center" wrapText="1"/>
      <protection/>
    </xf>
    <xf numFmtId="3" fontId="1" fillId="0" borderId="34" xfId="0" applyNumberFormat="1" applyFont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3" fontId="1" fillId="0" borderId="14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3" fontId="1" fillId="0" borderId="16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vertical="center"/>
    </xf>
    <xf numFmtId="180" fontId="2" fillId="0" borderId="11" xfId="0" applyNumberFormat="1" applyFont="1" applyBorder="1" applyAlignment="1" applyProtection="1">
      <alignment vertical="center" wrapText="1"/>
      <protection/>
    </xf>
    <xf numFmtId="0" fontId="1" fillId="0" borderId="36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37" xfId="0" applyNumberFormat="1" applyFont="1" applyBorder="1" applyAlignment="1" applyProtection="1">
      <alignment vertical="center" wrapText="1"/>
      <protection/>
    </xf>
    <xf numFmtId="3" fontId="2" fillId="0" borderId="40" xfId="0" applyNumberFormat="1" applyFont="1" applyBorder="1" applyAlignment="1" applyProtection="1">
      <alignment vertical="center" wrapText="1"/>
      <protection/>
    </xf>
    <xf numFmtId="3" fontId="2" fillId="0" borderId="41" xfId="0" applyNumberFormat="1" applyFont="1" applyBorder="1" applyAlignment="1" applyProtection="1">
      <alignment vertical="center" wrapText="1"/>
      <protection/>
    </xf>
    <xf numFmtId="3" fontId="2" fillId="0" borderId="42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181" fontId="2" fillId="0" borderId="45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41" xfId="0" applyNumberFormat="1" applyFont="1" applyBorder="1" applyAlignment="1">
      <alignment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3" fontId="2" fillId="0" borderId="42" xfId="0" applyNumberFormat="1" applyFont="1" applyBorder="1" applyAlignment="1">
      <alignment vertical="center" wrapText="1"/>
    </xf>
    <xf numFmtId="181" fontId="2" fillId="0" borderId="18" xfId="0" applyNumberFormat="1" applyFont="1" applyBorder="1" applyAlignment="1">
      <alignment vertical="center" wrapText="1"/>
    </xf>
    <xf numFmtId="181" fontId="2" fillId="0" borderId="46" xfId="0" applyNumberFormat="1" applyFont="1" applyBorder="1" applyAlignment="1">
      <alignment vertical="center" wrapText="1"/>
    </xf>
    <xf numFmtId="0" fontId="2" fillId="0" borderId="36" xfId="0" applyNumberFormat="1" applyFont="1" applyFill="1" applyBorder="1" applyAlignment="1">
      <alignment vertical="center"/>
    </xf>
    <xf numFmtId="181" fontId="2" fillId="0" borderId="36" xfId="0" applyNumberFormat="1" applyFont="1" applyBorder="1" applyAlignment="1" applyProtection="1">
      <alignment vertical="center" wrapText="1"/>
      <protection/>
    </xf>
    <xf numFmtId="181" fontId="2" fillId="0" borderId="47" xfId="0" applyNumberFormat="1" applyFont="1" applyBorder="1" applyAlignment="1" applyProtection="1">
      <alignment vertical="center" wrapText="1"/>
      <protection/>
    </xf>
    <xf numFmtId="3" fontId="2" fillId="0" borderId="41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vertical="center" wrapText="1"/>
    </xf>
    <xf numFmtId="181" fontId="2" fillId="0" borderId="33" xfId="0" applyNumberFormat="1" applyFont="1" applyBorder="1" applyAlignment="1">
      <alignment vertical="center" wrapText="1"/>
    </xf>
    <xf numFmtId="181" fontId="2" fillId="0" borderId="48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horizontal="right" vertical="center" wrapText="1"/>
    </xf>
    <xf numFmtId="3" fontId="2" fillId="0" borderId="44" xfId="0" applyNumberFormat="1" applyFont="1" applyBorder="1" applyAlignment="1">
      <alignment vertical="center" wrapText="1"/>
    </xf>
    <xf numFmtId="181" fontId="2" fillId="0" borderId="49" xfId="0" applyNumberFormat="1" applyFont="1" applyBorder="1" applyAlignment="1">
      <alignment vertical="center" wrapText="1"/>
    </xf>
    <xf numFmtId="181" fontId="2" fillId="0" borderId="50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Border="1" applyAlignment="1" applyProtection="1">
      <alignment vertical="center" wrapText="1"/>
      <protection/>
    </xf>
    <xf numFmtId="3" fontId="2" fillId="0" borderId="3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2" xfId="0" applyNumberFormat="1" applyFont="1" applyBorder="1" applyAlignment="1" applyProtection="1">
      <alignment vertical="center" wrapText="1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82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181" fontId="12" fillId="0" borderId="39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27" sqref="A27"/>
    </sheetView>
  </sheetViews>
  <sheetFormatPr defaultColWidth="9.33203125" defaultRowHeight="11.25"/>
  <cols>
    <col min="1" max="1" width="163.83203125" style="0" customWidth="1"/>
  </cols>
  <sheetData>
    <row r="1" ht="14.25">
      <c r="A1" s="220"/>
    </row>
    <row r="3" ht="102" customHeight="1">
      <c r="A3" s="221" t="s">
        <v>0</v>
      </c>
    </row>
    <row r="4" ht="107.25" customHeight="1">
      <c r="A4" s="222" t="s">
        <v>1</v>
      </c>
    </row>
    <row r="5" ht="409.5" customHeight="1" hidden="1">
      <c r="A5" s="223"/>
    </row>
    <row r="6" ht="29.25" customHeight="1">
      <c r="A6" s="224"/>
    </row>
    <row r="7" ht="78" customHeight="1"/>
    <row r="8" ht="82.5" customHeight="1">
      <c r="A8" s="225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7"/>
      <c r="B1" s="87"/>
      <c r="C1" s="87"/>
      <c r="D1" s="87"/>
      <c r="E1" s="88"/>
      <c r="F1" s="87"/>
      <c r="G1" s="87"/>
      <c r="H1" s="54" t="s">
        <v>320</v>
      </c>
    </row>
    <row r="2" spans="1:8" ht="25.5" customHeight="1">
      <c r="A2" s="51" t="s">
        <v>321</v>
      </c>
      <c r="B2" s="51"/>
      <c r="C2" s="51"/>
      <c r="D2" s="51"/>
      <c r="E2" s="51"/>
      <c r="F2" s="51"/>
      <c r="G2" s="51"/>
      <c r="H2" s="51"/>
    </row>
    <row r="3" spans="1:8" ht="19.5" customHeight="1">
      <c r="A3" s="89" t="s">
        <v>5</v>
      </c>
      <c r="B3" s="90"/>
      <c r="C3" s="90"/>
      <c r="D3" s="90"/>
      <c r="E3" s="90"/>
      <c r="F3" s="90"/>
      <c r="G3" s="90"/>
      <c r="H3" s="54" t="s">
        <v>6</v>
      </c>
    </row>
    <row r="4" spans="1:8" ht="19.5" customHeight="1">
      <c r="A4" s="91" t="s">
        <v>322</v>
      </c>
      <c r="B4" s="91" t="s">
        <v>323</v>
      </c>
      <c r="C4" s="59" t="s">
        <v>324</v>
      </c>
      <c r="D4" s="59"/>
      <c r="E4" s="69"/>
      <c r="F4" s="69"/>
      <c r="G4" s="69"/>
      <c r="H4" s="59"/>
    </row>
    <row r="5" spans="1:8" ht="19.5" customHeight="1">
      <c r="A5" s="91"/>
      <c r="B5" s="91"/>
      <c r="C5" s="92" t="s">
        <v>59</v>
      </c>
      <c r="D5" s="61" t="s">
        <v>210</v>
      </c>
      <c r="E5" s="93" t="s">
        <v>325</v>
      </c>
      <c r="F5" s="94"/>
      <c r="G5" s="95"/>
      <c r="H5" s="96" t="s">
        <v>215</v>
      </c>
    </row>
    <row r="6" spans="1:8" ht="33.75" customHeight="1">
      <c r="A6" s="67"/>
      <c r="B6" s="67"/>
      <c r="C6" s="97"/>
      <c r="D6" s="68"/>
      <c r="E6" s="98" t="s">
        <v>74</v>
      </c>
      <c r="F6" s="99" t="s">
        <v>326</v>
      </c>
      <c r="G6" s="100" t="s">
        <v>327</v>
      </c>
      <c r="H6" s="101"/>
    </row>
    <row r="7" spans="1:8" ht="19.5" customHeight="1">
      <c r="A7" s="70" t="s">
        <v>16</v>
      </c>
      <c r="B7" s="70" t="s">
        <v>16</v>
      </c>
      <c r="C7" s="102">
        <f aca="true" t="shared" si="0" ref="C7:C16">SUM(D7,E7,H7)</f>
        <v>0</v>
      </c>
      <c r="D7" s="103" t="s">
        <v>16</v>
      </c>
      <c r="E7" s="103">
        <f aca="true" t="shared" si="1" ref="E7:E16">SUM(F7,G7)</f>
        <v>0</v>
      </c>
      <c r="F7" s="103" t="s">
        <v>16</v>
      </c>
      <c r="G7" s="104" t="s">
        <v>16</v>
      </c>
      <c r="H7" s="105" t="s">
        <v>16</v>
      </c>
    </row>
    <row r="8" spans="1:8" ht="19.5" customHeight="1">
      <c r="A8" s="70" t="s">
        <v>16</v>
      </c>
      <c r="B8" s="70" t="s">
        <v>16</v>
      </c>
      <c r="C8" s="102">
        <f t="shared" si="0"/>
        <v>0</v>
      </c>
      <c r="D8" s="103" t="s">
        <v>16</v>
      </c>
      <c r="E8" s="103">
        <f t="shared" si="1"/>
        <v>0</v>
      </c>
      <c r="F8" s="103" t="s">
        <v>16</v>
      </c>
      <c r="G8" s="104" t="s">
        <v>16</v>
      </c>
      <c r="H8" s="105" t="s">
        <v>16</v>
      </c>
    </row>
    <row r="9" spans="1:8" ht="19.5" customHeight="1">
      <c r="A9" s="70" t="s">
        <v>16</v>
      </c>
      <c r="B9" s="70" t="s">
        <v>16</v>
      </c>
      <c r="C9" s="102">
        <f t="shared" si="0"/>
        <v>0</v>
      </c>
      <c r="D9" s="103" t="s">
        <v>16</v>
      </c>
      <c r="E9" s="103">
        <f t="shared" si="1"/>
        <v>0</v>
      </c>
      <c r="F9" s="103" t="s">
        <v>16</v>
      </c>
      <c r="G9" s="104" t="s">
        <v>16</v>
      </c>
      <c r="H9" s="105" t="s">
        <v>16</v>
      </c>
    </row>
    <row r="10" spans="1:8" ht="19.5" customHeight="1">
      <c r="A10" s="70" t="s">
        <v>16</v>
      </c>
      <c r="B10" s="70" t="s">
        <v>16</v>
      </c>
      <c r="C10" s="102">
        <f t="shared" si="0"/>
        <v>0</v>
      </c>
      <c r="D10" s="103" t="s">
        <v>16</v>
      </c>
      <c r="E10" s="103">
        <f t="shared" si="1"/>
        <v>0</v>
      </c>
      <c r="F10" s="103" t="s">
        <v>16</v>
      </c>
      <c r="G10" s="104" t="s">
        <v>16</v>
      </c>
      <c r="H10" s="105" t="s">
        <v>16</v>
      </c>
    </row>
    <row r="11" spans="1:8" ht="19.5" customHeight="1">
      <c r="A11" s="70" t="s">
        <v>16</v>
      </c>
      <c r="B11" s="70" t="s">
        <v>16</v>
      </c>
      <c r="C11" s="102">
        <f t="shared" si="0"/>
        <v>0</v>
      </c>
      <c r="D11" s="103" t="s">
        <v>16</v>
      </c>
      <c r="E11" s="103">
        <f t="shared" si="1"/>
        <v>0</v>
      </c>
      <c r="F11" s="103" t="s">
        <v>16</v>
      </c>
      <c r="G11" s="104" t="s">
        <v>16</v>
      </c>
      <c r="H11" s="105" t="s">
        <v>16</v>
      </c>
    </row>
    <row r="12" spans="1:8" ht="19.5" customHeight="1">
      <c r="A12" s="70" t="s">
        <v>16</v>
      </c>
      <c r="B12" s="70" t="s">
        <v>16</v>
      </c>
      <c r="C12" s="102">
        <f t="shared" si="0"/>
        <v>0</v>
      </c>
      <c r="D12" s="103" t="s">
        <v>16</v>
      </c>
      <c r="E12" s="103">
        <f t="shared" si="1"/>
        <v>0</v>
      </c>
      <c r="F12" s="103" t="s">
        <v>16</v>
      </c>
      <c r="G12" s="104" t="s">
        <v>16</v>
      </c>
      <c r="H12" s="105" t="s">
        <v>16</v>
      </c>
    </row>
    <row r="13" spans="1:8" ht="19.5" customHeight="1">
      <c r="A13" s="70" t="s">
        <v>16</v>
      </c>
      <c r="B13" s="70" t="s">
        <v>16</v>
      </c>
      <c r="C13" s="102">
        <f t="shared" si="0"/>
        <v>0</v>
      </c>
      <c r="D13" s="103" t="s">
        <v>16</v>
      </c>
      <c r="E13" s="103">
        <f t="shared" si="1"/>
        <v>0</v>
      </c>
      <c r="F13" s="103" t="s">
        <v>16</v>
      </c>
      <c r="G13" s="104" t="s">
        <v>16</v>
      </c>
      <c r="H13" s="105" t="s">
        <v>16</v>
      </c>
    </row>
    <row r="14" spans="1:8" ht="19.5" customHeight="1">
      <c r="A14" s="70" t="s">
        <v>16</v>
      </c>
      <c r="B14" s="70" t="s">
        <v>16</v>
      </c>
      <c r="C14" s="102">
        <f t="shared" si="0"/>
        <v>0</v>
      </c>
      <c r="D14" s="103" t="s">
        <v>16</v>
      </c>
      <c r="E14" s="103">
        <f t="shared" si="1"/>
        <v>0</v>
      </c>
      <c r="F14" s="103" t="s">
        <v>16</v>
      </c>
      <c r="G14" s="104" t="s">
        <v>16</v>
      </c>
      <c r="H14" s="105" t="s">
        <v>16</v>
      </c>
    </row>
    <row r="15" spans="1:8" ht="19.5" customHeight="1">
      <c r="A15" s="70" t="s">
        <v>16</v>
      </c>
      <c r="B15" s="70" t="s">
        <v>16</v>
      </c>
      <c r="C15" s="102">
        <f t="shared" si="0"/>
        <v>0</v>
      </c>
      <c r="D15" s="103" t="s">
        <v>16</v>
      </c>
      <c r="E15" s="103">
        <f t="shared" si="1"/>
        <v>0</v>
      </c>
      <c r="F15" s="103" t="s">
        <v>16</v>
      </c>
      <c r="G15" s="104" t="s">
        <v>16</v>
      </c>
      <c r="H15" s="105" t="s">
        <v>16</v>
      </c>
    </row>
    <row r="16" spans="1:8" ht="19.5" customHeight="1">
      <c r="A16" s="70" t="s">
        <v>16</v>
      </c>
      <c r="B16" s="70" t="s">
        <v>16</v>
      </c>
      <c r="C16" s="102">
        <f t="shared" si="0"/>
        <v>0</v>
      </c>
      <c r="D16" s="103" t="s">
        <v>16</v>
      </c>
      <c r="E16" s="103">
        <f t="shared" si="1"/>
        <v>0</v>
      </c>
      <c r="F16" s="103" t="s">
        <v>16</v>
      </c>
      <c r="G16" s="104" t="s">
        <v>16</v>
      </c>
      <c r="H16" s="105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50" t="s">
        <v>328</v>
      </c>
    </row>
    <row r="2" spans="1:8" ht="19.5" customHeight="1">
      <c r="A2" s="51" t="s">
        <v>329</v>
      </c>
      <c r="B2" s="51"/>
      <c r="C2" s="51"/>
      <c r="D2" s="51"/>
      <c r="E2" s="51"/>
      <c r="F2" s="51"/>
      <c r="G2" s="51"/>
      <c r="H2" s="51"/>
    </row>
    <row r="3" spans="1:8" ht="19.5" customHeight="1">
      <c r="A3" s="106" t="s">
        <v>5</v>
      </c>
      <c r="B3" s="52"/>
      <c r="C3" s="52"/>
      <c r="D3" s="52"/>
      <c r="E3" s="52"/>
      <c r="F3" s="53"/>
      <c r="G3" s="53"/>
      <c r="H3" s="54" t="s">
        <v>6</v>
      </c>
    </row>
    <row r="4" spans="1:8" ht="19.5" customHeight="1">
      <c r="A4" s="55" t="s">
        <v>58</v>
      </c>
      <c r="B4" s="56"/>
      <c r="C4" s="56"/>
      <c r="D4" s="56"/>
      <c r="E4" s="57"/>
      <c r="F4" s="58" t="s">
        <v>330</v>
      </c>
      <c r="G4" s="59"/>
      <c r="H4" s="59"/>
    </row>
    <row r="5" spans="1:8" ht="19.5" customHeight="1">
      <c r="A5" s="55" t="s">
        <v>67</v>
      </c>
      <c r="B5" s="56"/>
      <c r="C5" s="57"/>
      <c r="D5" s="60" t="s">
        <v>68</v>
      </c>
      <c r="E5" s="61" t="s">
        <v>108</v>
      </c>
      <c r="F5" s="62" t="s">
        <v>59</v>
      </c>
      <c r="G5" s="62" t="s">
        <v>104</v>
      </c>
      <c r="H5" s="59" t="s">
        <v>105</v>
      </c>
    </row>
    <row r="6" spans="1:8" ht="19.5" customHeight="1">
      <c r="A6" s="63" t="s">
        <v>79</v>
      </c>
      <c r="B6" s="64" t="s">
        <v>80</v>
      </c>
      <c r="C6" s="65" t="s">
        <v>81</v>
      </c>
      <c r="D6" s="66"/>
      <c r="E6" s="67"/>
      <c r="F6" s="68"/>
      <c r="G6" s="68"/>
      <c r="H6" s="69"/>
    </row>
    <row r="7" spans="1:8" ht="19.5" customHeight="1">
      <c r="A7" s="70" t="s">
        <v>16</v>
      </c>
      <c r="B7" s="70" t="s">
        <v>16</v>
      </c>
      <c r="C7" s="70" t="s">
        <v>16</v>
      </c>
      <c r="D7" s="70" t="s">
        <v>16</v>
      </c>
      <c r="E7" s="70" t="s">
        <v>16</v>
      </c>
      <c r="F7" s="71">
        <f aca="true" t="shared" si="0" ref="F7:F16">SUM(G7,H7)</f>
        <v>0</v>
      </c>
      <c r="G7" s="72" t="s">
        <v>16</v>
      </c>
      <c r="H7" s="73" t="s">
        <v>16</v>
      </c>
    </row>
    <row r="8" spans="1:8" ht="19.5" customHeight="1">
      <c r="A8" s="70" t="s">
        <v>16</v>
      </c>
      <c r="B8" s="70" t="s">
        <v>16</v>
      </c>
      <c r="C8" s="70" t="s">
        <v>16</v>
      </c>
      <c r="D8" s="70" t="s">
        <v>16</v>
      </c>
      <c r="E8" s="70" t="s">
        <v>16</v>
      </c>
      <c r="F8" s="71">
        <f t="shared" si="0"/>
        <v>0</v>
      </c>
      <c r="G8" s="72" t="s">
        <v>16</v>
      </c>
      <c r="H8" s="73" t="s">
        <v>16</v>
      </c>
    </row>
    <row r="9" spans="1:8" ht="19.5" customHeight="1">
      <c r="A9" s="70" t="s">
        <v>16</v>
      </c>
      <c r="B9" s="70" t="s">
        <v>16</v>
      </c>
      <c r="C9" s="70" t="s">
        <v>16</v>
      </c>
      <c r="D9" s="70" t="s">
        <v>16</v>
      </c>
      <c r="E9" s="70" t="s">
        <v>16</v>
      </c>
      <c r="F9" s="71">
        <f t="shared" si="0"/>
        <v>0</v>
      </c>
      <c r="G9" s="72" t="s">
        <v>16</v>
      </c>
      <c r="H9" s="73" t="s">
        <v>16</v>
      </c>
    </row>
    <row r="10" spans="1:8" ht="19.5" customHeight="1">
      <c r="A10" s="70" t="s">
        <v>16</v>
      </c>
      <c r="B10" s="70" t="s">
        <v>16</v>
      </c>
      <c r="C10" s="70" t="s">
        <v>16</v>
      </c>
      <c r="D10" s="70" t="s">
        <v>16</v>
      </c>
      <c r="E10" s="70" t="s">
        <v>16</v>
      </c>
      <c r="F10" s="71">
        <f t="shared" si="0"/>
        <v>0</v>
      </c>
      <c r="G10" s="72" t="s">
        <v>16</v>
      </c>
      <c r="H10" s="73" t="s">
        <v>16</v>
      </c>
    </row>
    <row r="11" spans="1:8" ht="19.5" customHeight="1">
      <c r="A11" s="70" t="s">
        <v>16</v>
      </c>
      <c r="B11" s="70" t="s">
        <v>16</v>
      </c>
      <c r="C11" s="70" t="s">
        <v>16</v>
      </c>
      <c r="D11" s="70" t="s">
        <v>16</v>
      </c>
      <c r="E11" s="70" t="s">
        <v>16</v>
      </c>
      <c r="F11" s="71">
        <f t="shared" si="0"/>
        <v>0</v>
      </c>
      <c r="G11" s="72" t="s">
        <v>16</v>
      </c>
      <c r="H11" s="73" t="s">
        <v>16</v>
      </c>
    </row>
    <row r="12" spans="1:8" ht="19.5" customHeight="1">
      <c r="A12" s="70" t="s">
        <v>16</v>
      </c>
      <c r="B12" s="70" t="s">
        <v>16</v>
      </c>
      <c r="C12" s="70" t="s">
        <v>16</v>
      </c>
      <c r="D12" s="70" t="s">
        <v>16</v>
      </c>
      <c r="E12" s="70" t="s">
        <v>16</v>
      </c>
      <c r="F12" s="71">
        <f t="shared" si="0"/>
        <v>0</v>
      </c>
      <c r="G12" s="72" t="s">
        <v>16</v>
      </c>
      <c r="H12" s="73" t="s">
        <v>16</v>
      </c>
    </row>
    <row r="13" spans="1:8" ht="19.5" customHeight="1">
      <c r="A13" s="70" t="s">
        <v>16</v>
      </c>
      <c r="B13" s="70" t="s">
        <v>16</v>
      </c>
      <c r="C13" s="70" t="s">
        <v>16</v>
      </c>
      <c r="D13" s="70" t="s">
        <v>16</v>
      </c>
      <c r="E13" s="70" t="s">
        <v>16</v>
      </c>
      <c r="F13" s="71">
        <f t="shared" si="0"/>
        <v>0</v>
      </c>
      <c r="G13" s="72" t="s">
        <v>16</v>
      </c>
      <c r="H13" s="73" t="s">
        <v>16</v>
      </c>
    </row>
    <row r="14" spans="1:8" ht="19.5" customHeight="1">
      <c r="A14" s="70" t="s">
        <v>16</v>
      </c>
      <c r="B14" s="70" t="s">
        <v>16</v>
      </c>
      <c r="C14" s="70" t="s">
        <v>16</v>
      </c>
      <c r="D14" s="70" t="s">
        <v>16</v>
      </c>
      <c r="E14" s="70" t="s">
        <v>16</v>
      </c>
      <c r="F14" s="71">
        <f t="shared" si="0"/>
        <v>0</v>
      </c>
      <c r="G14" s="72" t="s">
        <v>16</v>
      </c>
      <c r="H14" s="73" t="s">
        <v>16</v>
      </c>
    </row>
    <row r="15" spans="1:8" ht="19.5" customHeight="1">
      <c r="A15" s="70" t="s">
        <v>16</v>
      </c>
      <c r="B15" s="70" t="s">
        <v>16</v>
      </c>
      <c r="C15" s="70" t="s">
        <v>16</v>
      </c>
      <c r="D15" s="70" t="s">
        <v>16</v>
      </c>
      <c r="E15" s="70" t="s">
        <v>16</v>
      </c>
      <c r="F15" s="71">
        <f t="shared" si="0"/>
        <v>0</v>
      </c>
      <c r="G15" s="72" t="s">
        <v>16</v>
      </c>
      <c r="H15" s="73" t="s">
        <v>16</v>
      </c>
    </row>
    <row r="16" spans="1:8" ht="19.5" customHeight="1">
      <c r="A16" s="70" t="s">
        <v>16</v>
      </c>
      <c r="B16" s="70" t="s">
        <v>16</v>
      </c>
      <c r="C16" s="70" t="s">
        <v>16</v>
      </c>
      <c r="D16" s="70" t="s">
        <v>16</v>
      </c>
      <c r="E16" s="70" t="s">
        <v>16</v>
      </c>
      <c r="F16" s="71">
        <f t="shared" si="0"/>
        <v>0</v>
      </c>
      <c r="G16" s="72" t="s">
        <v>16</v>
      </c>
      <c r="H16" s="73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7"/>
      <c r="B1" s="87"/>
      <c r="C1" s="87"/>
      <c r="D1" s="87"/>
      <c r="E1" s="88"/>
      <c r="F1" s="87"/>
      <c r="G1" s="87"/>
      <c r="H1" s="54" t="s">
        <v>331</v>
      </c>
    </row>
    <row r="2" spans="1:8" ht="25.5" customHeight="1">
      <c r="A2" s="51" t="s">
        <v>332</v>
      </c>
      <c r="B2" s="51"/>
      <c r="C2" s="51"/>
      <c r="D2" s="51"/>
      <c r="E2" s="51"/>
      <c r="F2" s="51"/>
      <c r="G2" s="51"/>
      <c r="H2" s="51"/>
    </row>
    <row r="3" spans="1:8" ht="19.5" customHeight="1">
      <c r="A3" s="89" t="s">
        <v>5</v>
      </c>
      <c r="B3" s="90"/>
      <c r="C3" s="90"/>
      <c r="D3" s="90"/>
      <c r="E3" s="90"/>
      <c r="F3" s="90"/>
      <c r="G3" s="90"/>
      <c r="H3" s="54" t="s">
        <v>6</v>
      </c>
    </row>
    <row r="4" spans="1:8" ht="19.5" customHeight="1">
      <c r="A4" s="91" t="s">
        <v>322</v>
      </c>
      <c r="B4" s="91" t="s">
        <v>323</v>
      </c>
      <c r="C4" s="59" t="s">
        <v>324</v>
      </c>
      <c r="D4" s="59"/>
      <c r="E4" s="69"/>
      <c r="F4" s="69"/>
      <c r="G4" s="69"/>
      <c r="H4" s="59"/>
    </row>
    <row r="5" spans="1:8" ht="19.5" customHeight="1">
      <c r="A5" s="91"/>
      <c r="B5" s="91"/>
      <c r="C5" s="92" t="s">
        <v>59</v>
      </c>
      <c r="D5" s="61" t="s">
        <v>210</v>
      </c>
      <c r="E5" s="93" t="s">
        <v>325</v>
      </c>
      <c r="F5" s="94"/>
      <c r="G5" s="95"/>
      <c r="H5" s="96" t="s">
        <v>215</v>
      </c>
    </row>
    <row r="6" spans="1:8" ht="33.75" customHeight="1">
      <c r="A6" s="67"/>
      <c r="B6" s="67"/>
      <c r="C6" s="97"/>
      <c r="D6" s="68"/>
      <c r="E6" s="98" t="s">
        <v>74</v>
      </c>
      <c r="F6" s="99" t="s">
        <v>326</v>
      </c>
      <c r="G6" s="100" t="s">
        <v>327</v>
      </c>
      <c r="H6" s="101"/>
    </row>
    <row r="7" spans="1:8" ht="19.5" customHeight="1">
      <c r="A7" s="70" t="s">
        <v>16</v>
      </c>
      <c r="B7" s="70" t="s">
        <v>16</v>
      </c>
      <c r="C7" s="102">
        <f aca="true" t="shared" si="0" ref="C7:C16">SUM(D7,E7,H7)</f>
        <v>0</v>
      </c>
      <c r="D7" s="103" t="s">
        <v>16</v>
      </c>
      <c r="E7" s="103">
        <f aca="true" t="shared" si="1" ref="E7:E16">SUM(F7,G7)</f>
        <v>0</v>
      </c>
      <c r="F7" s="103" t="s">
        <v>16</v>
      </c>
      <c r="G7" s="104" t="s">
        <v>16</v>
      </c>
      <c r="H7" s="105" t="s">
        <v>16</v>
      </c>
    </row>
    <row r="8" spans="1:8" ht="19.5" customHeight="1">
      <c r="A8" s="70" t="s">
        <v>16</v>
      </c>
      <c r="B8" s="70" t="s">
        <v>16</v>
      </c>
      <c r="C8" s="102">
        <f t="shared" si="0"/>
        <v>0</v>
      </c>
      <c r="D8" s="103" t="s">
        <v>16</v>
      </c>
      <c r="E8" s="103">
        <f t="shared" si="1"/>
        <v>0</v>
      </c>
      <c r="F8" s="103" t="s">
        <v>16</v>
      </c>
      <c r="G8" s="104" t="s">
        <v>16</v>
      </c>
      <c r="H8" s="105" t="s">
        <v>16</v>
      </c>
    </row>
    <row r="9" spans="1:8" ht="19.5" customHeight="1">
      <c r="A9" s="70" t="s">
        <v>16</v>
      </c>
      <c r="B9" s="70" t="s">
        <v>16</v>
      </c>
      <c r="C9" s="102">
        <f t="shared" si="0"/>
        <v>0</v>
      </c>
      <c r="D9" s="103" t="s">
        <v>16</v>
      </c>
      <c r="E9" s="103">
        <f t="shared" si="1"/>
        <v>0</v>
      </c>
      <c r="F9" s="103" t="s">
        <v>16</v>
      </c>
      <c r="G9" s="104" t="s">
        <v>16</v>
      </c>
      <c r="H9" s="105" t="s">
        <v>16</v>
      </c>
    </row>
    <row r="10" spans="1:8" ht="19.5" customHeight="1">
      <c r="A10" s="70" t="s">
        <v>16</v>
      </c>
      <c r="B10" s="70" t="s">
        <v>16</v>
      </c>
      <c r="C10" s="102">
        <f t="shared" si="0"/>
        <v>0</v>
      </c>
      <c r="D10" s="103" t="s">
        <v>16</v>
      </c>
      <c r="E10" s="103">
        <f t="shared" si="1"/>
        <v>0</v>
      </c>
      <c r="F10" s="103" t="s">
        <v>16</v>
      </c>
      <c r="G10" s="104" t="s">
        <v>16</v>
      </c>
      <c r="H10" s="105" t="s">
        <v>16</v>
      </c>
    </row>
    <row r="11" spans="1:8" ht="19.5" customHeight="1">
      <c r="A11" s="70" t="s">
        <v>16</v>
      </c>
      <c r="B11" s="70" t="s">
        <v>16</v>
      </c>
      <c r="C11" s="102">
        <f t="shared" si="0"/>
        <v>0</v>
      </c>
      <c r="D11" s="103" t="s">
        <v>16</v>
      </c>
      <c r="E11" s="103">
        <f t="shared" si="1"/>
        <v>0</v>
      </c>
      <c r="F11" s="103" t="s">
        <v>16</v>
      </c>
      <c r="G11" s="104" t="s">
        <v>16</v>
      </c>
      <c r="H11" s="105" t="s">
        <v>16</v>
      </c>
    </row>
    <row r="12" spans="1:8" ht="19.5" customHeight="1">
      <c r="A12" s="70" t="s">
        <v>16</v>
      </c>
      <c r="B12" s="70" t="s">
        <v>16</v>
      </c>
      <c r="C12" s="102">
        <f t="shared" si="0"/>
        <v>0</v>
      </c>
      <c r="D12" s="103" t="s">
        <v>16</v>
      </c>
      <c r="E12" s="103">
        <f t="shared" si="1"/>
        <v>0</v>
      </c>
      <c r="F12" s="103" t="s">
        <v>16</v>
      </c>
      <c r="G12" s="104" t="s">
        <v>16</v>
      </c>
      <c r="H12" s="105" t="s">
        <v>16</v>
      </c>
    </row>
    <row r="13" spans="1:8" ht="19.5" customHeight="1">
      <c r="A13" s="70" t="s">
        <v>16</v>
      </c>
      <c r="B13" s="70" t="s">
        <v>16</v>
      </c>
      <c r="C13" s="102">
        <f t="shared" si="0"/>
        <v>0</v>
      </c>
      <c r="D13" s="103" t="s">
        <v>16</v>
      </c>
      <c r="E13" s="103">
        <f t="shared" si="1"/>
        <v>0</v>
      </c>
      <c r="F13" s="103" t="s">
        <v>16</v>
      </c>
      <c r="G13" s="104" t="s">
        <v>16</v>
      </c>
      <c r="H13" s="105" t="s">
        <v>16</v>
      </c>
    </row>
    <row r="14" spans="1:8" ht="19.5" customHeight="1">
      <c r="A14" s="70" t="s">
        <v>16</v>
      </c>
      <c r="B14" s="70" t="s">
        <v>16</v>
      </c>
      <c r="C14" s="102">
        <f t="shared" si="0"/>
        <v>0</v>
      </c>
      <c r="D14" s="103" t="s">
        <v>16</v>
      </c>
      <c r="E14" s="103">
        <f t="shared" si="1"/>
        <v>0</v>
      </c>
      <c r="F14" s="103" t="s">
        <v>16</v>
      </c>
      <c r="G14" s="104" t="s">
        <v>16</v>
      </c>
      <c r="H14" s="105" t="s">
        <v>16</v>
      </c>
    </row>
    <row r="15" spans="1:8" ht="19.5" customHeight="1">
      <c r="A15" s="70" t="s">
        <v>16</v>
      </c>
      <c r="B15" s="70" t="s">
        <v>16</v>
      </c>
      <c r="C15" s="102">
        <f t="shared" si="0"/>
        <v>0</v>
      </c>
      <c r="D15" s="103" t="s">
        <v>16</v>
      </c>
      <c r="E15" s="103">
        <f t="shared" si="1"/>
        <v>0</v>
      </c>
      <c r="F15" s="103" t="s">
        <v>16</v>
      </c>
      <c r="G15" s="104" t="s">
        <v>16</v>
      </c>
      <c r="H15" s="105" t="s">
        <v>16</v>
      </c>
    </row>
    <row r="16" spans="1:8" ht="19.5" customHeight="1">
      <c r="A16" s="70" t="s">
        <v>16</v>
      </c>
      <c r="B16" s="70" t="s">
        <v>16</v>
      </c>
      <c r="C16" s="102">
        <f t="shared" si="0"/>
        <v>0</v>
      </c>
      <c r="D16" s="103" t="s">
        <v>16</v>
      </c>
      <c r="E16" s="103">
        <f t="shared" si="1"/>
        <v>0</v>
      </c>
      <c r="F16" s="103" t="s">
        <v>16</v>
      </c>
      <c r="G16" s="104" t="s">
        <v>16</v>
      </c>
      <c r="H16" s="105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48"/>
      <c r="B1" s="49"/>
      <c r="C1" s="49"/>
      <c r="D1" s="49"/>
      <c r="E1" s="49"/>
      <c r="F1" s="49"/>
      <c r="G1" s="49"/>
      <c r="H1" s="50" t="s">
        <v>333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</row>
    <row r="2" spans="1:245" ht="19.5" customHeight="1">
      <c r="A2" s="51" t="s">
        <v>334</v>
      </c>
      <c r="B2" s="51"/>
      <c r="C2" s="51"/>
      <c r="D2" s="51"/>
      <c r="E2" s="51"/>
      <c r="F2" s="51"/>
      <c r="G2" s="51"/>
      <c r="H2" s="5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</row>
    <row r="3" spans="1:245" ht="19.5" customHeight="1">
      <c r="A3" s="52" t="s">
        <v>16</v>
      </c>
      <c r="B3" s="52"/>
      <c r="C3" s="52"/>
      <c r="D3" s="52"/>
      <c r="E3" s="52"/>
      <c r="F3" s="53"/>
      <c r="G3" s="53"/>
      <c r="H3" s="54" t="s">
        <v>335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</row>
    <row r="4" spans="1:245" ht="19.5" customHeight="1">
      <c r="A4" s="55" t="s">
        <v>58</v>
      </c>
      <c r="B4" s="56"/>
      <c r="C4" s="56"/>
      <c r="D4" s="56"/>
      <c r="E4" s="57"/>
      <c r="F4" s="58" t="s">
        <v>336</v>
      </c>
      <c r="G4" s="59"/>
      <c r="H4" s="59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</row>
    <row r="5" spans="1:245" ht="19.5" customHeight="1">
      <c r="A5" s="55" t="s">
        <v>67</v>
      </c>
      <c r="B5" s="56"/>
      <c r="C5" s="57"/>
      <c r="D5" s="60" t="s">
        <v>68</v>
      </c>
      <c r="E5" s="61" t="s">
        <v>108</v>
      </c>
      <c r="F5" s="62" t="s">
        <v>59</v>
      </c>
      <c r="G5" s="62" t="s">
        <v>104</v>
      </c>
      <c r="H5" s="59" t="s">
        <v>105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</row>
    <row r="6" spans="1:245" ht="19.5" customHeight="1">
      <c r="A6" s="63" t="s">
        <v>79</v>
      </c>
      <c r="B6" s="64" t="s">
        <v>80</v>
      </c>
      <c r="C6" s="65" t="s">
        <v>81</v>
      </c>
      <c r="D6" s="66"/>
      <c r="E6" s="67"/>
      <c r="F6" s="68"/>
      <c r="G6" s="68"/>
      <c r="H6" s="69"/>
      <c r="I6" s="86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</row>
    <row r="7" spans="1:245" ht="19.5" customHeight="1">
      <c r="A7" s="70" t="s">
        <v>16</v>
      </c>
      <c r="B7" s="70" t="s">
        <v>16</v>
      </c>
      <c r="C7" s="70" t="s">
        <v>16</v>
      </c>
      <c r="D7" s="70" t="s">
        <v>16</v>
      </c>
      <c r="E7" s="70" t="s">
        <v>16</v>
      </c>
      <c r="F7" s="71" t="s">
        <v>16</v>
      </c>
      <c r="G7" s="72" t="s">
        <v>16</v>
      </c>
      <c r="H7" s="73" t="s">
        <v>16</v>
      </c>
      <c r="I7" s="86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</row>
    <row r="8" spans="1:245" ht="19.5" customHeight="1">
      <c r="A8" s="74"/>
      <c r="B8" s="74"/>
      <c r="C8" s="74"/>
      <c r="D8" s="75"/>
      <c r="E8" s="75"/>
      <c r="F8" s="75"/>
      <c r="G8" s="75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</row>
    <row r="9" spans="1:245" ht="19.5" customHeight="1">
      <c r="A9" s="76"/>
      <c r="B9" s="76"/>
      <c r="C9" s="76"/>
      <c r="D9" s="77"/>
      <c r="E9" s="77"/>
      <c r="F9" s="77"/>
      <c r="G9" s="77"/>
      <c r="H9" s="77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</row>
    <row r="10" spans="1:245" ht="19.5" customHeight="1">
      <c r="A10" s="76"/>
      <c r="B10" s="76"/>
      <c r="C10" s="76"/>
      <c r="D10" s="76"/>
      <c r="E10" s="76"/>
      <c r="F10" s="76"/>
      <c r="G10" s="76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</row>
    <row r="11" spans="1:245" ht="19.5" customHeight="1">
      <c r="A11" s="76"/>
      <c r="B11" s="76"/>
      <c r="C11" s="76"/>
      <c r="D11" s="77"/>
      <c r="E11" s="77"/>
      <c r="F11" s="77"/>
      <c r="G11" s="77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</row>
    <row r="12" spans="1:245" ht="19.5" customHeight="1">
      <c r="A12" s="76"/>
      <c r="B12" s="76"/>
      <c r="C12" s="76"/>
      <c r="D12" s="77"/>
      <c r="E12" s="77"/>
      <c r="F12" s="77"/>
      <c r="G12" s="77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</row>
    <row r="13" spans="1:245" ht="19.5" customHeight="1">
      <c r="A13" s="76"/>
      <c r="B13" s="76"/>
      <c r="C13" s="76"/>
      <c r="D13" s="76"/>
      <c r="E13" s="76"/>
      <c r="F13" s="76"/>
      <c r="G13" s="76"/>
      <c r="H13" s="77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</row>
    <row r="14" spans="1:245" ht="19.5" customHeight="1">
      <c r="A14" s="76"/>
      <c r="B14" s="76"/>
      <c r="C14" s="76"/>
      <c r="D14" s="77"/>
      <c r="E14" s="77"/>
      <c r="F14" s="77"/>
      <c r="G14" s="77"/>
      <c r="H14" s="77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</row>
    <row r="15" spans="1:245" ht="19.5" customHeight="1">
      <c r="A15" s="78"/>
      <c r="B15" s="76"/>
      <c r="C15" s="76"/>
      <c r="D15" s="77"/>
      <c r="E15" s="77"/>
      <c r="F15" s="77"/>
      <c r="G15" s="77"/>
      <c r="H15" s="77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</row>
    <row r="16" spans="1:245" ht="19.5" customHeight="1">
      <c r="A16" s="78"/>
      <c r="B16" s="78"/>
      <c r="C16" s="76"/>
      <c r="D16" s="76"/>
      <c r="E16" s="78"/>
      <c r="F16" s="78"/>
      <c r="G16" s="78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</row>
    <row r="17" spans="1:245" ht="19.5" customHeight="1">
      <c r="A17" s="78"/>
      <c r="B17" s="78"/>
      <c r="C17" s="76"/>
      <c r="D17" s="77"/>
      <c r="E17" s="77"/>
      <c r="F17" s="77"/>
      <c r="G17" s="77"/>
      <c r="H17" s="7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</row>
    <row r="18" spans="1:245" ht="19.5" customHeight="1">
      <c r="A18" s="76"/>
      <c r="B18" s="78"/>
      <c r="C18" s="76"/>
      <c r="D18" s="77"/>
      <c r="E18" s="77"/>
      <c r="F18" s="77"/>
      <c r="G18" s="77"/>
      <c r="H18" s="7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</row>
    <row r="19" spans="1:245" ht="19.5" customHeight="1">
      <c r="A19" s="76"/>
      <c r="B19" s="78"/>
      <c r="C19" s="78"/>
      <c r="D19" s="78"/>
      <c r="E19" s="78"/>
      <c r="F19" s="78"/>
      <c r="G19" s="78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</row>
    <row r="20" spans="1:245" ht="19.5" customHeight="1">
      <c r="A20" s="78"/>
      <c r="B20" s="78"/>
      <c r="C20" s="78"/>
      <c r="D20" s="77"/>
      <c r="E20" s="77"/>
      <c r="F20" s="77"/>
      <c r="G20" s="77"/>
      <c r="H20" s="77"/>
      <c r="I20" s="78"/>
      <c r="J20" s="76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</row>
    <row r="21" spans="1:245" ht="19.5" customHeight="1">
      <c r="A21" s="78"/>
      <c r="B21" s="78"/>
      <c r="C21" s="78"/>
      <c r="D21" s="77"/>
      <c r="E21" s="77"/>
      <c r="F21" s="77"/>
      <c r="G21" s="77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</row>
    <row r="22" spans="1:245" ht="19.5" customHeight="1">
      <c r="A22" s="78"/>
      <c r="B22" s="78"/>
      <c r="C22" s="78"/>
      <c r="D22" s="78"/>
      <c r="E22" s="78"/>
      <c r="F22" s="78"/>
      <c r="G22" s="78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</row>
    <row r="23" spans="1:245" ht="19.5" customHeight="1">
      <c r="A23" s="78"/>
      <c r="B23" s="78"/>
      <c r="C23" s="78"/>
      <c r="D23" s="77"/>
      <c r="E23" s="77"/>
      <c r="F23" s="77"/>
      <c r="G23" s="77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</row>
    <row r="24" spans="1:245" ht="19.5" customHeight="1">
      <c r="A24" s="78"/>
      <c r="B24" s="78"/>
      <c r="C24" s="78"/>
      <c r="D24" s="77"/>
      <c r="E24" s="77"/>
      <c r="F24" s="77"/>
      <c r="G24" s="77"/>
      <c r="H24" s="77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</row>
    <row r="25" spans="1:245" ht="19.5" customHeight="1">
      <c r="A25" s="78"/>
      <c r="B25" s="78"/>
      <c r="C25" s="78"/>
      <c r="D25" s="78"/>
      <c r="E25" s="78"/>
      <c r="F25" s="78"/>
      <c r="G25" s="78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</row>
    <row r="26" spans="1:245" ht="19.5" customHeight="1">
      <c r="A26" s="78"/>
      <c r="B26" s="78"/>
      <c r="C26" s="78"/>
      <c r="D26" s="77"/>
      <c r="E26" s="77"/>
      <c r="F26" s="77"/>
      <c r="G26" s="77"/>
      <c r="H26" s="77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</row>
    <row r="27" spans="1:245" ht="19.5" customHeight="1">
      <c r="A27" s="78"/>
      <c r="B27" s="78"/>
      <c r="C27" s="78"/>
      <c r="D27" s="77"/>
      <c r="E27" s="77"/>
      <c r="F27" s="77"/>
      <c r="G27" s="77"/>
      <c r="H27" s="77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</row>
    <row r="28" spans="1:245" ht="19.5" customHeight="1">
      <c r="A28" s="78"/>
      <c r="B28" s="78"/>
      <c r="C28" s="78"/>
      <c r="D28" s="78"/>
      <c r="E28" s="78"/>
      <c r="F28" s="78"/>
      <c r="G28" s="78"/>
      <c r="H28" s="77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</row>
    <row r="29" spans="1:245" ht="19.5" customHeight="1">
      <c r="A29" s="78"/>
      <c r="B29" s="78"/>
      <c r="C29" s="78"/>
      <c r="D29" s="77"/>
      <c r="E29" s="77"/>
      <c r="F29" s="77"/>
      <c r="G29" s="77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</row>
    <row r="30" spans="1:245" ht="19.5" customHeight="1">
      <c r="A30" s="78"/>
      <c r="B30" s="78"/>
      <c r="C30" s="78"/>
      <c r="D30" s="77"/>
      <c r="E30" s="77"/>
      <c r="F30" s="77"/>
      <c r="G30" s="77"/>
      <c r="H30" s="77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</row>
    <row r="31" spans="1:245" ht="19.5" customHeight="1">
      <c r="A31" s="78"/>
      <c r="B31" s="78"/>
      <c r="C31" s="78"/>
      <c r="D31" s="78"/>
      <c r="E31" s="78"/>
      <c r="F31" s="78"/>
      <c r="G31" s="78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</row>
    <row r="32" spans="1:245" ht="19.5" customHeight="1">
      <c r="A32" s="78"/>
      <c r="B32" s="78"/>
      <c r="C32" s="78"/>
      <c r="D32" s="78"/>
      <c r="E32" s="79"/>
      <c r="F32" s="79"/>
      <c r="G32" s="79"/>
      <c r="H32" s="77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</row>
    <row r="33" spans="1:245" ht="19.5" customHeight="1">
      <c r="A33" s="78"/>
      <c r="B33" s="78"/>
      <c r="C33" s="78"/>
      <c r="D33" s="78"/>
      <c r="E33" s="79"/>
      <c r="F33" s="79"/>
      <c r="G33" s="79"/>
      <c r="H33" s="7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</row>
    <row r="34" spans="1:245" ht="19.5" customHeight="1">
      <c r="A34" s="78"/>
      <c r="B34" s="78"/>
      <c r="C34" s="78"/>
      <c r="D34" s="78"/>
      <c r="E34" s="78"/>
      <c r="F34" s="78"/>
      <c r="G34" s="78"/>
      <c r="H34" s="77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</row>
    <row r="35" spans="1:245" ht="19.5" customHeight="1">
      <c r="A35" s="78"/>
      <c r="B35" s="78"/>
      <c r="C35" s="78"/>
      <c r="D35" s="78"/>
      <c r="E35" s="80"/>
      <c r="F35" s="80"/>
      <c r="G35" s="80"/>
      <c r="H35" s="77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</row>
    <row r="36" spans="1:245" ht="19.5" customHeight="1">
      <c r="A36" s="81"/>
      <c r="B36" s="81"/>
      <c r="C36" s="81"/>
      <c r="D36" s="81"/>
      <c r="E36" s="82"/>
      <c r="F36" s="82"/>
      <c r="G36" s="82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</row>
    <row r="37" spans="1:245" ht="19.5" customHeight="1">
      <c r="A37" s="83"/>
      <c r="B37" s="83"/>
      <c r="C37" s="83"/>
      <c r="D37" s="83"/>
      <c r="E37" s="83"/>
      <c r="F37" s="83"/>
      <c r="G37" s="83"/>
      <c r="H37" s="8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</row>
    <row r="38" spans="1:245" ht="19.5" customHeight="1">
      <c r="A38" s="81"/>
      <c r="B38" s="81"/>
      <c r="C38" s="81"/>
      <c r="D38" s="81"/>
      <c r="E38" s="81"/>
      <c r="F38" s="81"/>
      <c r="G38" s="81"/>
      <c r="H38" s="84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</row>
    <row r="39" spans="1:245" ht="19.5" customHeight="1">
      <c r="A39" s="85"/>
      <c r="B39" s="85"/>
      <c r="C39" s="85"/>
      <c r="D39" s="85"/>
      <c r="E39" s="85"/>
      <c r="F39" s="81"/>
      <c r="G39" s="81"/>
      <c r="H39" s="84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</row>
    <row r="40" spans="1:245" ht="19.5" customHeight="1">
      <c r="A40" s="85"/>
      <c r="B40" s="85"/>
      <c r="C40" s="85"/>
      <c r="D40" s="85"/>
      <c r="E40" s="85"/>
      <c r="F40" s="81"/>
      <c r="G40" s="81"/>
      <c r="H40" s="84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</row>
    <row r="41" spans="1:245" ht="19.5" customHeight="1">
      <c r="A41" s="85"/>
      <c r="B41" s="85"/>
      <c r="C41" s="85"/>
      <c r="D41" s="85"/>
      <c r="E41" s="85"/>
      <c r="F41" s="81"/>
      <c r="G41" s="81"/>
      <c r="H41" s="84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</row>
    <row r="42" spans="1:245" ht="19.5" customHeight="1">
      <c r="A42" s="85"/>
      <c r="B42" s="85"/>
      <c r="C42" s="85"/>
      <c r="D42" s="85"/>
      <c r="E42" s="85"/>
      <c r="F42" s="81"/>
      <c r="G42" s="81"/>
      <c r="H42" s="84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</row>
    <row r="43" spans="1:245" ht="19.5" customHeight="1">
      <c r="A43" s="85"/>
      <c r="B43" s="85"/>
      <c r="C43" s="85"/>
      <c r="D43" s="85"/>
      <c r="E43" s="85"/>
      <c r="F43" s="81"/>
      <c r="G43" s="81"/>
      <c r="H43" s="84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</row>
    <row r="44" spans="1:245" ht="19.5" customHeight="1">
      <c r="A44" s="85"/>
      <c r="B44" s="85"/>
      <c r="C44" s="85"/>
      <c r="D44" s="85"/>
      <c r="E44" s="85"/>
      <c r="F44" s="81"/>
      <c r="G44" s="81"/>
      <c r="H44" s="84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</row>
    <row r="45" spans="1:245" ht="19.5" customHeight="1">
      <c r="A45" s="85"/>
      <c r="B45" s="85"/>
      <c r="C45" s="85"/>
      <c r="D45" s="85"/>
      <c r="E45" s="85"/>
      <c r="F45" s="81"/>
      <c r="G45" s="81"/>
      <c r="H45" s="84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</row>
    <row r="46" spans="1:245" ht="19.5" customHeight="1">
      <c r="A46" s="85"/>
      <c r="B46" s="85"/>
      <c r="C46" s="85"/>
      <c r="D46" s="85"/>
      <c r="E46" s="85"/>
      <c r="F46" s="81"/>
      <c r="G46" s="81"/>
      <c r="H46" s="84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</row>
    <row r="47" spans="1:245" ht="19.5" customHeight="1">
      <c r="A47" s="85"/>
      <c r="B47" s="85"/>
      <c r="C47" s="85"/>
      <c r="D47" s="85"/>
      <c r="E47" s="85"/>
      <c r="F47" s="81"/>
      <c r="G47" s="81"/>
      <c r="H47" s="84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</row>
    <row r="48" spans="1:245" ht="19.5" customHeight="1">
      <c r="A48" s="85"/>
      <c r="B48" s="85"/>
      <c r="C48" s="85"/>
      <c r="D48" s="85"/>
      <c r="E48" s="85"/>
      <c r="F48" s="81"/>
      <c r="G48" s="81"/>
      <c r="H48" s="84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workbookViewId="0" topLeftCell="A19">
      <selection activeCell="E42" sqref="E42:F42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337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338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323</v>
      </c>
      <c r="B4" s="14"/>
      <c r="C4" s="15" t="s">
        <v>5</v>
      </c>
      <c r="D4" s="16"/>
      <c r="E4" s="16"/>
      <c r="F4" s="16"/>
      <c r="G4" s="16"/>
      <c r="H4" s="17"/>
    </row>
    <row r="5" spans="1:8" ht="21" customHeight="1">
      <c r="A5" s="18" t="s">
        <v>339</v>
      </c>
      <c r="B5" s="19" t="s">
        <v>340</v>
      </c>
      <c r="C5" s="14" t="s">
        <v>341</v>
      </c>
      <c r="D5" s="14"/>
      <c r="E5" s="14"/>
      <c r="F5" s="20" t="s">
        <v>342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343</v>
      </c>
      <c r="G6" s="24" t="s">
        <v>344</v>
      </c>
      <c r="H6" s="24" t="s">
        <v>345</v>
      </c>
    </row>
    <row r="7" spans="1:8" ht="21" customHeight="1">
      <c r="A7" s="21"/>
      <c r="B7" s="14" t="s">
        <v>346</v>
      </c>
      <c r="C7" s="15" t="s">
        <v>347</v>
      </c>
      <c r="D7" s="16" t="s">
        <v>348</v>
      </c>
      <c r="E7" s="17"/>
      <c r="F7" s="25">
        <f aca="true" t="shared" si="0" ref="F7:F15">SUM(G7,H7)</f>
        <v>0.84</v>
      </c>
      <c r="G7" s="26">
        <v>0.84</v>
      </c>
      <c r="H7" s="26">
        <v>0</v>
      </c>
    </row>
    <row r="8" spans="1:8" ht="21" customHeight="1">
      <c r="A8" s="21"/>
      <c r="B8" s="14" t="s">
        <v>349</v>
      </c>
      <c r="C8" s="15" t="s">
        <v>350</v>
      </c>
      <c r="D8" s="16" t="s">
        <v>351</v>
      </c>
      <c r="E8" s="17"/>
      <c r="F8" s="25">
        <f t="shared" si="0"/>
        <v>10</v>
      </c>
      <c r="G8" s="27">
        <v>10</v>
      </c>
      <c r="H8" s="27">
        <v>0</v>
      </c>
    </row>
    <row r="9" spans="1:8" ht="21" customHeight="1">
      <c r="A9" s="21"/>
      <c r="B9" s="14" t="s">
        <v>352</v>
      </c>
      <c r="C9" s="15" t="s">
        <v>16</v>
      </c>
      <c r="D9" s="16" t="s">
        <v>353</v>
      </c>
      <c r="E9" s="17"/>
      <c r="F9" s="25">
        <f t="shared" si="0"/>
        <v>0</v>
      </c>
      <c r="G9" s="27">
        <v>0</v>
      </c>
      <c r="H9" s="27">
        <v>0</v>
      </c>
    </row>
    <row r="10" spans="1:8" ht="21" customHeight="1">
      <c r="A10" s="21"/>
      <c r="B10" s="14" t="s">
        <v>354</v>
      </c>
      <c r="C10" s="15" t="s">
        <v>16</v>
      </c>
      <c r="D10" s="16" t="s">
        <v>355</v>
      </c>
      <c r="E10" s="17"/>
      <c r="F10" s="25">
        <f t="shared" si="0"/>
        <v>0</v>
      </c>
      <c r="G10" s="27">
        <v>0</v>
      </c>
      <c r="H10" s="27">
        <v>0</v>
      </c>
    </row>
    <row r="11" spans="1:8" ht="21" customHeight="1">
      <c r="A11" s="21"/>
      <c r="B11" s="14" t="s">
        <v>356</v>
      </c>
      <c r="C11" s="15" t="s">
        <v>16</v>
      </c>
      <c r="D11" s="16" t="s">
        <v>357</v>
      </c>
      <c r="E11" s="17"/>
      <c r="F11" s="25">
        <f t="shared" si="0"/>
        <v>0</v>
      </c>
      <c r="G11" s="27">
        <v>0</v>
      </c>
      <c r="H11" s="27">
        <v>0</v>
      </c>
    </row>
    <row r="12" spans="1:8" ht="21" customHeight="1">
      <c r="A12" s="21"/>
      <c r="B12" s="14" t="s">
        <v>358</v>
      </c>
      <c r="C12" s="15" t="s">
        <v>16</v>
      </c>
      <c r="D12" s="16" t="s">
        <v>359</v>
      </c>
      <c r="E12" s="17"/>
      <c r="F12" s="25">
        <f t="shared" si="0"/>
        <v>0</v>
      </c>
      <c r="G12" s="27">
        <v>0</v>
      </c>
      <c r="H12" s="27">
        <v>0</v>
      </c>
    </row>
    <row r="13" spans="1:8" ht="21" customHeight="1">
      <c r="A13" s="21"/>
      <c r="B13" s="14" t="s">
        <v>360</v>
      </c>
      <c r="C13" s="15" t="s">
        <v>16</v>
      </c>
      <c r="D13" s="16" t="s">
        <v>361</v>
      </c>
      <c r="E13" s="17"/>
      <c r="F13" s="25">
        <f t="shared" si="0"/>
        <v>0</v>
      </c>
      <c r="G13" s="27">
        <v>0</v>
      </c>
      <c r="H13" s="27">
        <v>0</v>
      </c>
    </row>
    <row r="14" spans="1:8" ht="21" customHeight="1">
      <c r="A14" s="21"/>
      <c r="B14" s="19" t="s">
        <v>362</v>
      </c>
      <c r="C14" s="15" t="s">
        <v>16</v>
      </c>
      <c r="D14" s="16" t="s">
        <v>363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364</v>
      </c>
      <c r="C15" s="30"/>
      <c r="D15" s="30"/>
      <c r="E15" s="20"/>
      <c r="F15" s="31">
        <f t="shared" si="0"/>
        <v>10.84</v>
      </c>
      <c r="G15" s="32">
        <f>SUM(G7:G14)</f>
        <v>10.84</v>
      </c>
      <c r="H15" s="32">
        <f>SUM(H7:H14)</f>
        <v>0</v>
      </c>
    </row>
    <row r="16" spans="1:8" ht="61.5" customHeight="1">
      <c r="A16" s="18" t="s">
        <v>365</v>
      </c>
      <c r="B16" s="33" t="s">
        <v>366</v>
      </c>
      <c r="C16" s="34"/>
      <c r="D16" s="34"/>
      <c r="E16" s="34" t="s">
        <v>367</v>
      </c>
      <c r="F16" s="34"/>
      <c r="G16" s="34"/>
      <c r="H16" s="35"/>
    </row>
    <row r="17" spans="1:8" ht="21" customHeight="1">
      <c r="A17" s="36" t="s">
        <v>368</v>
      </c>
      <c r="B17" s="37" t="s">
        <v>369</v>
      </c>
      <c r="C17" s="18" t="s">
        <v>370</v>
      </c>
      <c r="D17" s="29" t="s">
        <v>371</v>
      </c>
      <c r="E17" s="30"/>
      <c r="F17" s="30"/>
      <c r="G17" s="14" t="s">
        <v>372</v>
      </c>
      <c r="H17" s="14"/>
    </row>
    <row r="18" spans="1:8" ht="21" customHeight="1">
      <c r="A18" s="36"/>
      <c r="B18" s="36" t="s">
        <v>373</v>
      </c>
      <c r="C18" s="38" t="s">
        <v>374</v>
      </c>
      <c r="D18" s="39" t="s">
        <v>375</v>
      </c>
      <c r="E18" s="40" t="s">
        <v>376</v>
      </c>
      <c r="F18" s="41"/>
      <c r="G18" s="42" t="s">
        <v>377</v>
      </c>
      <c r="H18" s="42" t="s">
        <v>378</v>
      </c>
    </row>
    <row r="19" spans="1:8" ht="21" customHeight="1">
      <c r="A19" s="36"/>
      <c r="B19" s="36"/>
      <c r="C19" s="43"/>
      <c r="D19" s="39" t="s">
        <v>379</v>
      </c>
      <c r="E19" s="40" t="s">
        <v>16</v>
      </c>
      <c r="F19" s="41"/>
      <c r="G19" s="42" t="s">
        <v>16</v>
      </c>
      <c r="H19" s="42" t="s">
        <v>380</v>
      </c>
    </row>
    <row r="20" spans="1:8" ht="21" customHeight="1">
      <c r="A20" s="36"/>
      <c r="B20" s="36"/>
      <c r="C20" s="18"/>
      <c r="D20" s="39" t="s">
        <v>381</v>
      </c>
      <c r="E20" s="44" t="s">
        <v>16</v>
      </c>
      <c r="F20" s="44"/>
      <c r="G20" s="42" t="s">
        <v>16</v>
      </c>
      <c r="H20" s="42" t="s">
        <v>382</v>
      </c>
    </row>
    <row r="21" spans="1:8" ht="21" customHeight="1">
      <c r="A21" s="36"/>
      <c r="B21" s="36"/>
      <c r="C21" s="38" t="s">
        <v>383</v>
      </c>
      <c r="D21" s="39" t="s">
        <v>375</v>
      </c>
      <c r="E21" s="44" t="s">
        <v>384</v>
      </c>
      <c r="F21" s="44"/>
      <c r="G21" s="42" t="s">
        <v>385</v>
      </c>
      <c r="H21" s="42" t="s">
        <v>386</v>
      </c>
    </row>
    <row r="22" spans="1:8" ht="21" customHeight="1">
      <c r="A22" s="36"/>
      <c r="B22" s="36"/>
      <c r="C22" s="43"/>
      <c r="D22" s="39" t="s">
        <v>379</v>
      </c>
      <c r="E22" s="44" t="s">
        <v>16</v>
      </c>
      <c r="F22" s="44"/>
      <c r="G22" s="42" t="s">
        <v>16</v>
      </c>
      <c r="H22" s="42" t="s">
        <v>387</v>
      </c>
    </row>
    <row r="23" spans="1:8" ht="21" customHeight="1">
      <c r="A23" s="36"/>
      <c r="B23" s="36"/>
      <c r="C23" s="18"/>
      <c r="D23" s="39" t="s">
        <v>381</v>
      </c>
      <c r="E23" s="44" t="s">
        <v>16</v>
      </c>
      <c r="F23" s="44"/>
      <c r="G23" s="42" t="s">
        <v>16</v>
      </c>
      <c r="H23" s="42" t="s">
        <v>388</v>
      </c>
    </row>
    <row r="24" spans="1:8" ht="21" customHeight="1">
      <c r="A24" s="36"/>
      <c r="B24" s="36"/>
      <c r="C24" s="38" t="s">
        <v>389</v>
      </c>
      <c r="D24" s="39" t="s">
        <v>375</v>
      </c>
      <c r="E24" s="44" t="s">
        <v>390</v>
      </c>
      <c r="F24" s="44"/>
      <c r="G24" s="42" t="s">
        <v>391</v>
      </c>
      <c r="H24" s="42" t="s">
        <v>392</v>
      </c>
    </row>
    <row r="25" spans="1:8" ht="21" customHeight="1">
      <c r="A25" s="36"/>
      <c r="B25" s="36"/>
      <c r="C25" s="43"/>
      <c r="D25" s="39" t="s">
        <v>379</v>
      </c>
      <c r="E25" s="44" t="s">
        <v>16</v>
      </c>
      <c r="F25" s="44"/>
      <c r="G25" s="42" t="s">
        <v>16</v>
      </c>
      <c r="H25" s="42" t="s">
        <v>393</v>
      </c>
    </row>
    <row r="26" spans="1:8" ht="21" customHeight="1">
      <c r="A26" s="36"/>
      <c r="B26" s="36"/>
      <c r="C26" s="18"/>
      <c r="D26" s="39" t="s">
        <v>381</v>
      </c>
      <c r="E26" s="44" t="s">
        <v>16</v>
      </c>
      <c r="F26" s="44"/>
      <c r="G26" s="42" t="s">
        <v>16</v>
      </c>
      <c r="H26" s="42" t="s">
        <v>394</v>
      </c>
    </row>
    <row r="27" spans="1:8" ht="21" customHeight="1">
      <c r="A27" s="36"/>
      <c r="B27" s="36"/>
      <c r="C27" s="38" t="s">
        <v>395</v>
      </c>
      <c r="D27" s="39" t="s">
        <v>375</v>
      </c>
      <c r="E27" s="44" t="s">
        <v>16</v>
      </c>
      <c r="F27" s="44"/>
      <c r="G27" s="42" t="s">
        <v>16</v>
      </c>
      <c r="H27" s="42" t="s">
        <v>396</v>
      </c>
    </row>
    <row r="28" spans="1:8" ht="21" customHeight="1">
      <c r="A28" s="36"/>
      <c r="B28" s="36"/>
      <c r="C28" s="43"/>
      <c r="D28" s="39" t="s">
        <v>379</v>
      </c>
      <c r="E28" s="44" t="s">
        <v>16</v>
      </c>
      <c r="F28" s="44"/>
      <c r="G28" s="42" t="s">
        <v>16</v>
      </c>
      <c r="H28" s="42" t="s">
        <v>397</v>
      </c>
    </row>
    <row r="29" spans="1:8" ht="21" customHeight="1">
      <c r="A29" s="36"/>
      <c r="B29" s="36"/>
      <c r="C29" s="18"/>
      <c r="D29" s="39" t="s">
        <v>381</v>
      </c>
      <c r="E29" s="44" t="s">
        <v>16</v>
      </c>
      <c r="F29" s="44"/>
      <c r="G29" s="42" t="s">
        <v>16</v>
      </c>
      <c r="H29" s="42" t="s">
        <v>398</v>
      </c>
    </row>
    <row r="30" spans="1:8" ht="21" customHeight="1">
      <c r="A30" s="36"/>
      <c r="B30" s="36" t="s">
        <v>399</v>
      </c>
      <c r="C30" s="38" t="s">
        <v>400</v>
      </c>
      <c r="D30" s="39" t="s">
        <v>375</v>
      </c>
      <c r="E30" s="44" t="s">
        <v>16</v>
      </c>
      <c r="F30" s="44"/>
      <c r="G30" s="42" t="s">
        <v>16</v>
      </c>
      <c r="H30" s="42" t="s">
        <v>401</v>
      </c>
    </row>
    <row r="31" spans="1:8" ht="21" customHeight="1">
      <c r="A31" s="36"/>
      <c r="B31" s="36"/>
      <c r="C31" s="43"/>
      <c r="D31" s="39" t="s">
        <v>379</v>
      </c>
      <c r="E31" s="44" t="s">
        <v>16</v>
      </c>
      <c r="F31" s="44"/>
      <c r="G31" s="42" t="s">
        <v>16</v>
      </c>
      <c r="H31" s="42" t="s">
        <v>402</v>
      </c>
    </row>
    <row r="32" spans="1:8" ht="21" customHeight="1">
      <c r="A32" s="36"/>
      <c r="B32" s="36"/>
      <c r="C32" s="18"/>
      <c r="D32" s="39" t="s">
        <v>381</v>
      </c>
      <c r="E32" s="44" t="s">
        <v>16</v>
      </c>
      <c r="F32" s="44"/>
      <c r="G32" s="42" t="s">
        <v>16</v>
      </c>
      <c r="H32" s="42" t="s">
        <v>403</v>
      </c>
    </row>
    <row r="33" spans="1:8" ht="21" customHeight="1">
      <c r="A33" s="36"/>
      <c r="B33" s="36"/>
      <c r="C33" s="38" t="s">
        <v>404</v>
      </c>
      <c r="D33" s="39" t="s">
        <v>375</v>
      </c>
      <c r="E33" s="44" t="s">
        <v>16</v>
      </c>
      <c r="F33" s="44"/>
      <c r="G33" s="42" t="s">
        <v>16</v>
      </c>
      <c r="H33" s="42" t="s">
        <v>405</v>
      </c>
    </row>
    <row r="34" spans="1:8" ht="21" customHeight="1">
      <c r="A34" s="36"/>
      <c r="B34" s="36"/>
      <c r="C34" s="43"/>
      <c r="D34" s="39" t="s">
        <v>379</v>
      </c>
      <c r="E34" s="44" t="s">
        <v>16</v>
      </c>
      <c r="F34" s="44"/>
      <c r="G34" s="42" t="s">
        <v>16</v>
      </c>
      <c r="H34" s="42" t="s">
        <v>406</v>
      </c>
    </row>
    <row r="35" spans="1:8" ht="21" customHeight="1">
      <c r="A35" s="36"/>
      <c r="B35" s="36"/>
      <c r="C35" s="18"/>
      <c r="D35" s="39" t="s">
        <v>381</v>
      </c>
      <c r="E35" s="44" t="s">
        <v>16</v>
      </c>
      <c r="F35" s="44"/>
      <c r="G35" s="42" t="s">
        <v>16</v>
      </c>
      <c r="H35" s="42" t="s">
        <v>407</v>
      </c>
    </row>
    <row r="36" spans="1:8" ht="21" customHeight="1">
      <c r="A36" s="36"/>
      <c r="B36" s="36"/>
      <c r="C36" s="38" t="s">
        <v>408</v>
      </c>
      <c r="D36" s="39" t="s">
        <v>375</v>
      </c>
      <c r="E36" s="44" t="s">
        <v>16</v>
      </c>
      <c r="F36" s="44"/>
      <c r="G36" s="42" t="s">
        <v>16</v>
      </c>
      <c r="H36" s="42" t="s">
        <v>409</v>
      </c>
    </row>
    <row r="37" spans="1:8" ht="21" customHeight="1">
      <c r="A37" s="36"/>
      <c r="B37" s="36"/>
      <c r="C37" s="43"/>
      <c r="D37" s="39" t="s">
        <v>379</v>
      </c>
      <c r="E37" s="44" t="s">
        <v>16</v>
      </c>
      <c r="F37" s="44"/>
      <c r="G37" s="42" t="s">
        <v>16</v>
      </c>
      <c r="H37" s="42" t="s">
        <v>410</v>
      </c>
    </row>
    <row r="38" spans="1:8" ht="21" customHeight="1">
      <c r="A38" s="36"/>
      <c r="B38" s="36"/>
      <c r="C38" s="18"/>
      <c r="D38" s="39" t="s">
        <v>381</v>
      </c>
      <c r="E38" s="44" t="s">
        <v>16</v>
      </c>
      <c r="F38" s="44"/>
      <c r="G38" s="42" t="s">
        <v>16</v>
      </c>
      <c r="H38" s="42" t="s">
        <v>411</v>
      </c>
    </row>
    <row r="39" spans="1:8" ht="21" customHeight="1">
      <c r="A39" s="36"/>
      <c r="B39" s="36"/>
      <c r="C39" s="38" t="s">
        <v>412</v>
      </c>
      <c r="D39" s="39" t="s">
        <v>375</v>
      </c>
      <c r="E39" s="44" t="s">
        <v>16</v>
      </c>
      <c r="F39" s="44"/>
      <c r="G39" s="42" t="s">
        <v>16</v>
      </c>
      <c r="H39" s="42" t="s">
        <v>413</v>
      </c>
    </row>
    <row r="40" spans="1:8" ht="21" customHeight="1">
      <c r="A40" s="36"/>
      <c r="B40" s="36"/>
      <c r="C40" s="43"/>
      <c r="D40" s="39" t="s">
        <v>379</v>
      </c>
      <c r="E40" s="44" t="s">
        <v>16</v>
      </c>
      <c r="F40" s="44"/>
      <c r="G40" s="42" t="s">
        <v>16</v>
      </c>
      <c r="H40" s="42" t="s">
        <v>414</v>
      </c>
    </row>
    <row r="41" spans="1:8" ht="21" customHeight="1">
      <c r="A41" s="36"/>
      <c r="B41" s="45"/>
      <c r="C41" s="43"/>
      <c r="D41" s="39" t="s">
        <v>381</v>
      </c>
      <c r="E41" s="44" t="s">
        <v>16</v>
      </c>
      <c r="F41" s="44"/>
      <c r="G41" s="42" t="s">
        <v>16</v>
      </c>
      <c r="H41" s="42" t="s">
        <v>415</v>
      </c>
    </row>
    <row r="42" spans="1:8" ht="21" customHeight="1">
      <c r="A42" s="21"/>
      <c r="B42" s="14" t="s">
        <v>416</v>
      </c>
      <c r="C42" s="14" t="s">
        <v>417</v>
      </c>
      <c r="D42" s="39" t="s">
        <v>375</v>
      </c>
      <c r="E42" s="44" t="s">
        <v>418</v>
      </c>
      <c r="F42" s="44"/>
      <c r="G42" s="42" t="s">
        <v>385</v>
      </c>
      <c r="H42" s="42" t="s">
        <v>419</v>
      </c>
    </row>
    <row r="43" spans="1:8" ht="21" customHeight="1">
      <c r="A43" s="21"/>
      <c r="B43" s="14"/>
      <c r="C43" s="14"/>
      <c r="D43" s="39" t="s">
        <v>379</v>
      </c>
      <c r="E43" s="44" t="s">
        <v>16</v>
      </c>
      <c r="F43" s="44"/>
      <c r="G43" s="42" t="s">
        <v>16</v>
      </c>
      <c r="H43" s="42" t="s">
        <v>420</v>
      </c>
    </row>
    <row r="44" spans="1:8" ht="21" customHeight="1">
      <c r="A44" s="21"/>
      <c r="B44" s="14"/>
      <c r="C44" s="14"/>
      <c r="D44" s="46" t="s">
        <v>381</v>
      </c>
      <c r="E44" s="44" t="s">
        <v>16</v>
      </c>
      <c r="F44" s="44"/>
      <c r="G44" s="42" t="s">
        <v>16</v>
      </c>
      <c r="H44" s="42" t="s">
        <v>421</v>
      </c>
    </row>
    <row r="45" spans="5:8" ht="14.25">
      <c r="E45" s="47"/>
      <c r="F45" s="47"/>
      <c r="G45" s="47"/>
      <c r="H45" s="47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Q6" sqref="Q6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423</v>
      </c>
      <c r="B4" s="4" t="s">
        <v>424</v>
      </c>
      <c r="C4" s="4"/>
      <c r="D4" s="4"/>
      <c r="E4" s="4" t="s">
        <v>425</v>
      </c>
      <c r="F4" s="4" t="s">
        <v>426</v>
      </c>
      <c r="G4" s="4" t="s">
        <v>427</v>
      </c>
      <c r="H4" s="4" t="s">
        <v>427</v>
      </c>
      <c r="I4" s="4" t="s">
        <v>427</v>
      </c>
      <c r="J4" s="4" t="s">
        <v>427</v>
      </c>
      <c r="K4" s="4" t="s">
        <v>427</v>
      </c>
      <c r="L4" s="4" t="s">
        <v>427</v>
      </c>
    </row>
    <row r="5" spans="1:12" ht="12">
      <c r="A5" s="4"/>
      <c r="B5" s="4" t="s">
        <v>428</v>
      </c>
      <c r="C5" s="4" t="s">
        <v>344</v>
      </c>
      <c r="D5" s="4" t="s">
        <v>345</v>
      </c>
      <c r="E5" s="4"/>
      <c r="F5" s="4"/>
      <c r="G5" s="4" t="s">
        <v>429</v>
      </c>
      <c r="H5" s="4" t="s">
        <v>429</v>
      </c>
      <c r="I5" s="9" t="s">
        <v>399</v>
      </c>
      <c r="J5" s="9" t="s">
        <v>399</v>
      </c>
      <c r="K5" s="9" t="s">
        <v>417</v>
      </c>
      <c r="L5" s="9" t="s">
        <v>417</v>
      </c>
    </row>
    <row r="6" spans="1:12" ht="12">
      <c r="A6" s="5"/>
      <c r="B6" s="5"/>
      <c r="C6" s="5"/>
      <c r="D6" s="5"/>
      <c r="E6" s="5"/>
      <c r="F6" s="5"/>
      <c r="G6" s="5" t="s">
        <v>371</v>
      </c>
      <c r="H6" s="6" t="s">
        <v>430</v>
      </c>
      <c r="I6" s="6" t="s">
        <v>371</v>
      </c>
      <c r="J6" s="6" t="s">
        <v>430</v>
      </c>
      <c r="K6" s="6" t="s">
        <v>371</v>
      </c>
      <c r="L6" s="6" t="s">
        <v>430</v>
      </c>
    </row>
    <row r="7" spans="1:12" ht="17.25" customHeight="1">
      <c r="A7" s="7" t="s">
        <v>16</v>
      </c>
      <c r="B7" s="8" t="s">
        <v>16</v>
      </c>
      <c r="C7" s="8" t="s">
        <v>16</v>
      </c>
      <c r="D7" s="8" t="e">
        <f aca="true" t="shared" si="0" ref="D7:D16">B7-C7</f>
        <v>#VALUE!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 t="e">
        <f t="shared" si="0"/>
        <v>#VALUE!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 t="e">
        <f t="shared" si="0"/>
        <v>#VALUE!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 t="e">
        <f t="shared" si="0"/>
        <v>#VALUE!</v>
      </c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 t="e">
        <f t="shared" si="0"/>
        <v>#VALUE!</v>
      </c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 t="e">
        <f t="shared" si="0"/>
        <v>#VALUE!</v>
      </c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 t="e">
        <f t="shared" si="0"/>
        <v>#VALUE!</v>
      </c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 t="e">
        <f t="shared" si="0"/>
        <v>#VALUE!</v>
      </c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 t="e">
        <f t="shared" si="0"/>
        <v>#VALUE!</v>
      </c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 t="e">
        <f t="shared" si="0"/>
        <v>#VALUE!</v>
      </c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" right="0.7" top="0.75" bottom="0.75" header="0.3" footer="0.3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B30" sqref="B30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41"/>
      <c r="B1" s="141"/>
      <c r="C1" s="141"/>
      <c r="D1" s="54" t="s">
        <v>3</v>
      </c>
    </row>
    <row r="2" spans="1:4" ht="20.25" customHeight="1">
      <c r="A2" s="51" t="s">
        <v>4</v>
      </c>
      <c r="B2" s="51"/>
      <c r="C2" s="51"/>
      <c r="D2" s="51"/>
    </row>
    <row r="3" spans="1:4" ht="20.25" customHeight="1">
      <c r="A3" s="142" t="s">
        <v>5</v>
      </c>
      <c r="B3" s="143"/>
      <c r="C3" s="87"/>
      <c r="D3" s="54" t="s">
        <v>6</v>
      </c>
    </row>
    <row r="4" spans="1:4" ht="15" customHeight="1">
      <c r="A4" s="144" t="s">
        <v>7</v>
      </c>
      <c r="B4" s="145"/>
      <c r="C4" s="144" t="s">
        <v>8</v>
      </c>
      <c r="D4" s="145"/>
    </row>
    <row r="5" spans="1:4" ht="15" customHeight="1">
      <c r="A5" s="147" t="s">
        <v>9</v>
      </c>
      <c r="B5" s="148" t="s">
        <v>10</v>
      </c>
      <c r="C5" s="147" t="s">
        <v>9</v>
      </c>
      <c r="D5" s="149" t="s">
        <v>10</v>
      </c>
    </row>
    <row r="6" spans="1:4" ht="15" customHeight="1">
      <c r="A6" s="151" t="s">
        <v>11</v>
      </c>
      <c r="B6" s="217">
        <v>147.4428</v>
      </c>
      <c r="C6" s="170" t="s">
        <v>12</v>
      </c>
      <c r="D6" s="217">
        <v>106.7917</v>
      </c>
    </row>
    <row r="7" spans="1:4" ht="15" customHeight="1">
      <c r="A7" s="151" t="s">
        <v>13</v>
      </c>
      <c r="B7" s="217">
        <v>0</v>
      </c>
      <c r="C7" s="170" t="s">
        <v>14</v>
      </c>
      <c r="D7" s="217">
        <v>0</v>
      </c>
    </row>
    <row r="8" spans="1:4" ht="15" customHeight="1">
      <c r="A8" s="151" t="s">
        <v>15</v>
      </c>
      <c r="B8" s="217" t="s">
        <v>16</v>
      </c>
      <c r="C8" s="170" t="s">
        <v>17</v>
      </c>
      <c r="D8" s="217">
        <v>0</v>
      </c>
    </row>
    <row r="9" spans="1:4" ht="15" customHeight="1">
      <c r="A9" s="151" t="s">
        <v>18</v>
      </c>
      <c r="B9" s="217">
        <v>0</v>
      </c>
      <c r="C9" s="170" t="s">
        <v>19</v>
      </c>
      <c r="D9" s="217">
        <v>0</v>
      </c>
    </row>
    <row r="10" spans="1:4" ht="15" customHeight="1">
      <c r="A10" s="151" t="s">
        <v>20</v>
      </c>
      <c r="B10" s="217" t="s">
        <v>16</v>
      </c>
      <c r="C10" s="170" t="s">
        <v>21</v>
      </c>
      <c r="D10" s="217">
        <v>0</v>
      </c>
    </row>
    <row r="11" spans="1:4" ht="15" customHeight="1">
      <c r="A11" s="151" t="s">
        <v>22</v>
      </c>
      <c r="B11" s="217" t="s">
        <v>16</v>
      </c>
      <c r="C11" s="170" t="s">
        <v>23</v>
      </c>
      <c r="D11" s="217">
        <v>0</v>
      </c>
    </row>
    <row r="12" spans="1:4" ht="15" customHeight="1">
      <c r="A12" s="151"/>
      <c r="B12" s="217"/>
      <c r="C12" s="170" t="s">
        <v>24</v>
      </c>
      <c r="D12" s="217">
        <v>0</v>
      </c>
    </row>
    <row r="13" spans="1:4" ht="15" customHeight="1">
      <c r="A13" s="160"/>
      <c r="B13" s="217"/>
      <c r="C13" s="170" t="s">
        <v>25</v>
      </c>
      <c r="D13" s="217">
        <v>20.7972</v>
      </c>
    </row>
    <row r="14" spans="1:4" ht="15" customHeight="1">
      <c r="A14" s="160"/>
      <c r="B14" s="217"/>
      <c r="C14" s="170" t="s">
        <v>26</v>
      </c>
      <c r="D14" s="217">
        <v>0</v>
      </c>
    </row>
    <row r="15" spans="1:4" ht="15" customHeight="1">
      <c r="A15" s="160"/>
      <c r="B15" s="161"/>
      <c r="C15" s="170" t="s">
        <v>27</v>
      </c>
      <c r="D15" s="217">
        <v>8.0676</v>
      </c>
    </row>
    <row r="16" spans="1:4" ht="15" customHeight="1">
      <c r="A16" s="160"/>
      <c r="B16" s="158"/>
      <c r="C16" s="170" t="s">
        <v>28</v>
      </c>
      <c r="D16" s="217">
        <v>0</v>
      </c>
    </row>
    <row r="17" spans="1:4" ht="15" customHeight="1">
      <c r="A17" s="160"/>
      <c r="B17" s="158"/>
      <c r="C17" s="170" t="s">
        <v>29</v>
      </c>
      <c r="D17" s="217">
        <v>0</v>
      </c>
    </row>
    <row r="18" spans="1:4" ht="15" customHeight="1">
      <c r="A18" s="160"/>
      <c r="B18" s="158"/>
      <c r="C18" s="170" t="s">
        <v>30</v>
      </c>
      <c r="D18" s="217">
        <v>0</v>
      </c>
    </row>
    <row r="19" spans="1:4" ht="15" customHeight="1">
      <c r="A19" s="160"/>
      <c r="B19" s="158"/>
      <c r="C19" s="170" t="s">
        <v>31</v>
      </c>
      <c r="D19" s="217">
        <v>0</v>
      </c>
    </row>
    <row r="20" spans="1:4" ht="15" customHeight="1">
      <c r="A20" s="160"/>
      <c r="B20" s="158"/>
      <c r="C20" s="170" t="s">
        <v>32</v>
      </c>
      <c r="D20" s="217">
        <v>0</v>
      </c>
    </row>
    <row r="21" spans="1:4" ht="15" customHeight="1">
      <c r="A21" s="160"/>
      <c r="B21" s="158"/>
      <c r="C21" s="170" t="s">
        <v>33</v>
      </c>
      <c r="D21" s="217">
        <v>0</v>
      </c>
    </row>
    <row r="22" spans="1:4" ht="15" customHeight="1">
      <c r="A22" s="160"/>
      <c r="B22" s="158"/>
      <c r="C22" s="170" t="s">
        <v>34</v>
      </c>
      <c r="D22" s="217">
        <v>0</v>
      </c>
    </row>
    <row r="23" spans="1:4" ht="15" customHeight="1">
      <c r="A23" s="160"/>
      <c r="B23" s="158"/>
      <c r="C23" s="170" t="s">
        <v>35</v>
      </c>
      <c r="D23" s="217">
        <v>0</v>
      </c>
    </row>
    <row r="24" spans="1:4" ht="15" customHeight="1">
      <c r="A24" s="160"/>
      <c r="B24" s="158"/>
      <c r="C24" s="170" t="s">
        <v>36</v>
      </c>
      <c r="D24" s="217">
        <v>0</v>
      </c>
    </row>
    <row r="25" spans="1:4" ht="15" customHeight="1">
      <c r="A25" s="160"/>
      <c r="B25" s="158"/>
      <c r="C25" s="170" t="s">
        <v>37</v>
      </c>
      <c r="D25" s="217">
        <v>11.7863</v>
      </c>
    </row>
    <row r="26" spans="1:4" ht="15" customHeight="1">
      <c r="A26" s="151"/>
      <c r="B26" s="158"/>
      <c r="C26" s="170" t="s">
        <v>38</v>
      </c>
      <c r="D26" s="217">
        <v>0</v>
      </c>
    </row>
    <row r="27" spans="1:4" ht="15" customHeight="1">
      <c r="A27" s="151"/>
      <c r="B27" s="158"/>
      <c r="C27" s="170" t="s">
        <v>39</v>
      </c>
      <c r="D27" s="217">
        <v>0</v>
      </c>
    </row>
    <row r="28" spans="1:4" ht="15" customHeight="1">
      <c r="A28" s="151"/>
      <c r="B28" s="158"/>
      <c r="C28" s="170" t="s">
        <v>40</v>
      </c>
      <c r="D28" s="217">
        <v>0</v>
      </c>
    </row>
    <row r="29" spans="1:4" ht="15" customHeight="1">
      <c r="A29" s="151"/>
      <c r="B29" s="158"/>
      <c r="C29" s="170" t="s">
        <v>41</v>
      </c>
      <c r="D29" s="217">
        <v>0</v>
      </c>
    </row>
    <row r="30" spans="1:4" ht="15" customHeight="1">
      <c r="A30" s="151"/>
      <c r="B30" s="158"/>
      <c r="C30" s="170" t="s">
        <v>42</v>
      </c>
      <c r="D30" s="217">
        <v>0</v>
      </c>
    </row>
    <row r="31" spans="1:4" ht="15" customHeight="1">
      <c r="A31" s="151"/>
      <c r="B31" s="158"/>
      <c r="C31" s="170" t="s">
        <v>43</v>
      </c>
      <c r="D31" s="217">
        <v>0</v>
      </c>
    </row>
    <row r="32" spans="1:4" ht="15" customHeight="1">
      <c r="A32" s="151"/>
      <c r="B32" s="158"/>
      <c r="C32" s="170" t="s">
        <v>44</v>
      </c>
      <c r="D32" s="217">
        <v>0</v>
      </c>
    </row>
    <row r="33" spans="1:4" ht="15" customHeight="1">
      <c r="A33" s="151"/>
      <c r="B33" s="158"/>
      <c r="C33" s="170" t="s">
        <v>45</v>
      </c>
      <c r="D33" s="217">
        <v>0</v>
      </c>
    </row>
    <row r="34" spans="1:4" ht="15" customHeight="1">
      <c r="A34" s="151"/>
      <c r="B34" s="158"/>
      <c r="C34" s="170" t="s">
        <v>46</v>
      </c>
      <c r="D34" s="217">
        <v>0</v>
      </c>
    </row>
    <row r="35" spans="1:4" ht="15" customHeight="1">
      <c r="A35" s="151"/>
      <c r="B35" s="158"/>
      <c r="C35" s="170"/>
      <c r="D35" s="155"/>
    </row>
    <row r="36" spans="1:4" ht="15" customHeight="1">
      <c r="A36" s="164" t="s">
        <v>47</v>
      </c>
      <c r="B36" s="165">
        <f>SUM(B6:B34)</f>
        <v>147.4428</v>
      </c>
      <c r="C36" s="166" t="s">
        <v>48</v>
      </c>
      <c r="D36" s="155">
        <f>SUM(D6:D34)</f>
        <v>147.44280000000003</v>
      </c>
    </row>
    <row r="37" spans="1:4" ht="15" customHeight="1">
      <c r="A37" s="151" t="s">
        <v>49</v>
      </c>
      <c r="B37" s="158"/>
      <c r="C37" s="170" t="s">
        <v>50</v>
      </c>
      <c r="D37" s="217"/>
    </row>
    <row r="38" spans="1:4" ht="15" customHeight="1">
      <c r="A38" s="151" t="s">
        <v>51</v>
      </c>
      <c r="B38" s="158">
        <v>0</v>
      </c>
      <c r="C38" s="170" t="s">
        <v>52</v>
      </c>
      <c r="D38" s="217"/>
    </row>
    <row r="39" spans="1:4" ht="15" customHeight="1">
      <c r="A39" s="151"/>
      <c r="B39" s="158"/>
      <c r="C39" s="170" t="s">
        <v>53</v>
      </c>
      <c r="D39" s="217"/>
    </row>
    <row r="40" spans="1:4" ht="15" customHeight="1">
      <c r="A40" s="151"/>
      <c r="B40" s="173"/>
      <c r="C40" s="170"/>
      <c r="D40" s="155"/>
    </row>
    <row r="41" spans="1:4" ht="15" customHeight="1">
      <c r="A41" s="164" t="s">
        <v>54</v>
      </c>
      <c r="B41" s="177">
        <f>SUM(B36:B38)</f>
        <v>147.4428</v>
      </c>
      <c r="C41" s="166" t="s">
        <v>55</v>
      </c>
      <c r="D41" s="155">
        <f>SUM(D36,D37,D39)</f>
        <v>147.44280000000003</v>
      </c>
    </row>
    <row r="42" spans="1:4" ht="20.25" customHeight="1">
      <c r="A42" s="181"/>
      <c r="B42" s="218"/>
      <c r="C42" s="183"/>
      <c r="D42" s="219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29"/>
      <c r="T1" s="133" t="s">
        <v>56</v>
      </c>
    </row>
    <row r="2" spans="1:20" ht="19.5" customHeight="1">
      <c r="A2" s="51" t="s">
        <v>57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9.5" customHeight="1">
      <c r="A3" s="204" t="s">
        <v>5</v>
      </c>
      <c r="B3" s="204"/>
      <c r="C3" s="204"/>
      <c r="D3" s="204"/>
      <c r="E3" s="52"/>
      <c r="F3" s="90"/>
      <c r="G3" s="90"/>
      <c r="H3" s="90"/>
      <c r="I3" s="90"/>
      <c r="J3" s="122"/>
      <c r="K3" s="122"/>
      <c r="L3" s="122"/>
      <c r="M3" s="122"/>
      <c r="N3" s="122"/>
      <c r="O3" s="122"/>
      <c r="P3" s="122"/>
      <c r="Q3" s="122"/>
      <c r="R3" s="122"/>
      <c r="S3" s="81"/>
      <c r="T3" s="54" t="s">
        <v>6</v>
      </c>
    </row>
    <row r="4" spans="1:20" ht="19.5" customHeight="1">
      <c r="A4" s="55" t="s">
        <v>58</v>
      </c>
      <c r="B4" s="56"/>
      <c r="C4" s="56"/>
      <c r="D4" s="56"/>
      <c r="E4" s="57"/>
      <c r="F4" s="113" t="s">
        <v>59</v>
      </c>
      <c r="G4" s="91" t="s">
        <v>60</v>
      </c>
      <c r="H4" s="137" t="s">
        <v>61</v>
      </c>
      <c r="I4" s="138"/>
      <c r="J4" s="140"/>
      <c r="K4" s="113" t="s">
        <v>62</v>
      </c>
      <c r="L4" s="62"/>
      <c r="M4" s="205" t="s">
        <v>63</v>
      </c>
      <c r="N4" s="206" t="s">
        <v>64</v>
      </c>
      <c r="O4" s="207"/>
      <c r="P4" s="207"/>
      <c r="Q4" s="207"/>
      <c r="R4" s="214"/>
      <c r="S4" s="113" t="s">
        <v>65</v>
      </c>
      <c r="T4" s="62" t="s">
        <v>66</v>
      </c>
    </row>
    <row r="5" spans="1:20" ht="19.5" customHeight="1">
      <c r="A5" s="55" t="s">
        <v>67</v>
      </c>
      <c r="B5" s="56"/>
      <c r="C5" s="57"/>
      <c r="D5" s="115" t="s">
        <v>68</v>
      </c>
      <c r="E5" s="61" t="s">
        <v>69</v>
      </c>
      <c r="F5" s="62"/>
      <c r="G5" s="91"/>
      <c r="H5" s="131" t="s">
        <v>61</v>
      </c>
      <c r="I5" s="131" t="s">
        <v>70</v>
      </c>
      <c r="J5" s="131" t="s">
        <v>71</v>
      </c>
      <c r="K5" s="208" t="s">
        <v>72</v>
      </c>
      <c r="L5" s="62" t="s">
        <v>73</v>
      </c>
      <c r="M5" s="209"/>
      <c r="N5" s="210" t="s">
        <v>74</v>
      </c>
      <c r="O5" s="210" t="s">
        <v>75</v>
      </c>
      <c r="P5" s="210" t="s">
        <v>76</v>
      </c>
      <c r="Q5" s="210" t="s">
        <v>77</v>
      </c>
      <c r="R5" s="210" t="s">
        <v>78</v>
      </c>
      <c r="S5" s="62"/>
      <c r="T5" s="62"/>
    </row>
    <row r="6" spans="1:20" ht="30.75" customHeight="1">
      <c r="A6" s="64" t="s">
        <v>79</v>
      </c>
      <c r="B6" s="63" t="s">
        <v>80</v>
      </c>
      <c r="C6" s="65" t="s">
        <v>81</v>
      </c>
      <c r="D6" s="67"/>
      <c r="E6" s="67"/>
      <c r="F6" s="68"/>
      <c r="G6" s="67"/>
      <c r="H6" s="132"/>
      <c r="I6" s="132"/>
      <c r="J6" s="132"/>
      <c r="K6" s="211"/>
      <c r="L6" s="68"/>
      <c r="M6" s="212"/>
      <c r="N6" s="68"/>
      <c r="O6" s="68"/>
      <c r="P6" s="68"/>
      <c r="Q6" s="68"/>
      <c r="R6" s="68"/>
      <c r="S6" s="68"/>
      <c r="T6" s="68"/>
    </row>
    <row r="7" spans="1:20" ht="19.5" customHeight="1">
      <c r="A7" s="70" t="s">
        <v>16</v>
      </c>
      <c r="B7" s="70" t="s">
        <v>16</v>
      </c>
      <c r="C7" s="70" t="s">
        <v>16</v>
      </c>
      <c r="D7" s="70" t="s">
        <v>16</v>
      </c>
      <c r="E7" s="70" t="s">
        <v>59</v>
      </c>
      <c r="F7" s="102">
        <v>147.4428</v>
      </c>
      <c r="G7" s="103">
        <v>0</v>
      </c>
      <c r="H7" s="103">
        <v>147.4428</v>
      </c>
      <c r="I7" s="103">
        <v>0</v>
      </c>
      <c r="J7" s="73" t="s">
        <v>16</v>
      </c>
      <c r="K7" s="213">
        <v>0</v>
      </c>
      <c r="L7" s="121" t="s">
        <v>16</v>
      </c>
      <c r="M7" s="121" t="s">
        <v>16</v>
      </c>
      <c r="N7" s="112" t="s">
        <v>16</v>
      </c>
      <c r="O7" s="213" t="s">
        <v>16</v>
      </c>
      <c r="P7" s="121"/>
      <c r="Q7" s="121"/>
      <c r="R7" s="215"/>
      <c r="S7" s="216" t="s">
        <v>16</v>
      </c>
      <c r="T7" s="216"/>
    </row>
    <row r="8" spans="1:20" ht="19.5" customHeight="1">
      <c r="A8" s="70" t="s">
        <v>16</v>
      </c>
      <c r="B8" s="70" t="s">
        <v>16</v>
      </c>
      <c r="C8" s="70" t="s">
        <v>16</v>
      </c>
      <c r="D8" s="70" t="s">
        <v>82</v>
      </c>
      <c r="E8" s="70" t="s">
        <v>0</v>
      </c>
      <c r="F8" s="102">
        <v>147.4428</v>
      </c>
      <c r="G8" s="103">
        <v>0</v>
      </c>
      <c r="H8" s="103">
        <v>147.4428</v>
      </c>
      <c r="I8" s="103">
        <v>0</v>
      </c>
      <c r="J8" s="73" t="s">
        <v>16</v>
      </c>
      <c r="K8" s="213">
        <v>0</v>
      </c>
      <c r="L8" s="121" t="s">
        <v>16</v>
      </c>
      <c r="M8" s="121" t="s">
        <v>16</v>
      </c>
      <c r="N8" s="112" t="s">
        <v>16</v>
      </c>
      <c r="O8" s="213" t="s">
        <v>16</v>
      </c>
      <c r="P8" s="121"/>
      <c r="Q8" s="121"/>
      <c r="R8" s="215"/>
      <c r="S8" s="216" t="s">
        <v>16</v>
      </c>
      <c r="T8" s="216"/>
    </row>
    <row r="9" spans="1:20" ht="19.5" customHeight="1">
      <c r="A9" s="70" t="s">
        <v>83</v>
      </c>
      <c r="B9" s="70" t="s">
        <v>84</v>
      </c>
      <c r="C9" s="70" t="s">
        <v>85</v>
      </c>
      <c r="D9" s="70" t="s">
        <v>86</v>
      </c>
      <c r="E9" s="70" t="s">
        <v>87</v>
      </c>
      <c r="F9" s="102">
        <v>106.7917</v>
      </c>
      <c r="G9" s="103">
        <v>0</v>
      </c>
      <c r="H9" s="103">
        <v>106.7917</v>
      </c>
      <c r="I9" s="103">
        <v>0</v>
      </c>
      <c r="J9" s="73" t="s">
        <v>16</v>
      </c>
      <c r="K9" s="213">
        <v>0</v>
      </c>
      <c r="L9" s="121" t="s">
        <v>16</v>
      </c>
      <c r="M9" s="121" t="s">
        <v>16</v>
      </c>
      <c r="N9" s="112" t="s">
        <v>16</v>
      </c>
      <c r="O9" s="213" t="s">
        <v>16</v>
      </c>
      <c r="P9" s="121"/>
      <c r="Q9" s="121"/>
      <c r="R9" s="215"/>
      <c r="S9" s="216" t="s">
        <v>16</v>
      </c>
      <c r="T9" s="216"/>
    </row>
    <row r="10" spans="1:20" ht="19.5" customHeight="1">
      <c r="A10" s="70" t="s">
        <v>88</v>
      </c>
      <c r="B10" s="70" t="s">
        <v>89</v>
      </c>
      <c r="C10" s="70" t="s">
        <v>89</v>
      </c>
      <c r="D10" s="70" t="s">
        <v>86</v>
      </c>
      <c r="E10" s="70" t="s">
        <v>90</v>
      </c>
      <c r="F10" s="102">
        <v>13.8648</v>
      </c>
      <c r="G10" s="103">
        <v>0</v>
      </c>
      <c r="H10" s="103">
        <v>13.8648</v>
      </c>
      <c r="I10" s="103">
        <v>0</v>
      </c>
      <c r="J10" s="73" t="s">
        <v>16</v>
      </c>
      <c r="K10" s="213">
        <v>0</v>
      </c>
      <c r="L10" s="121" t="s">
        <v>16</v>
      </c>
      <c r="M10" s="121" t="s">
        <v>16</v>
      </c>
      <c r="N10" s="112" t="s">
        <v>16</v>
      </c>
      <c r="O10" s="213" t="s">
        <v>16</v>
      </c>
      <c r="P10" s="121"/>
      <c r="Q10" s="121"/>
      <c r="R10" s="215"/>
      <c r="S10" s="216" t="s">
        <v>16</v>
      </c>
      <c r="T10" s="216"/>
    </row>
    <row r="11" spans="1:20" ht="19.5" customHeight="1">
      <c r="A11" s="70" t="s">
        <v>88</v>
      </c>
      <c r="B11" s="70" t="s">
        <v>89</v>
      </c>
      <c r="C11" s="70" t="s">
        <v>91</v>
      </c>
      <c r="D11" s="70" t="s">
        <v>86</v>
      </c>
      <c r="E11" s="70" t="s">
        <v>92</v>
      </c>
      <c r="F11" s="102">
        <v>6.9324</v>
      </c>
      <c r="G11" s="103">
        <v>0</v>
      </c>
      <c r="H11" s="103">
        <v>6.9324</v>
      </c>
      <c r="I11" s="103">
        <v>0</v>
      </c>
      <c r="J11" s="73" t="s">
        <v>16</v>
      </c>
      <c r="K11" s="213">
        <v>0</v>
      </c>
      <c r="L11" s="121" t="s">
        <v>16</v>
      </c>
      <c r="M11" s="121" t="s">
        <v>16</v>
      </c>
      <c r="N11" s="112" t="s">
        <v>16</v>
      </c>
      <c r="O11" s="213" t="s">
        <v>16</v>
      </c>
      <c r="P11" s="121"/>
      <c r="Q11" s="121"/>
      <c r="R11" s="215"/>
      <c r="S11" s="216" t="s">
        <v>16</v>
      </c>
      <c r="T11" s="216"/>
    </row>
    <row r="12" spans="1:20" ht="19.5" customHeight="1">
      <c r="A12" s="70" t="s">
        <v>93</v>
      </c>
      <c r="B12" s="70" t="s">
        <v>94</v>
      </c>
      <c r="C12" s="70" t="s">
        <v>95</v>
      </c>
      <c r="D12" s="70" t="s">
        <v>86</v>
      </c>
      <c r="E12" s="70" t="s">
        <v>96</v>
      </c>
      <c r="F12" s="102">
        <v>4.6505</v>
      </c>
      <c r="G12" s="103">
        <v>0</v>
      </c>
      <c r="H12" s="103">
        <v>4.6505</v>
      </c>
      <c r="I12" s="103">
        <v>0</v>
      </c>
      <c r="J12" s="73" t="s">
        <v>16</v>
      </c>
      <c r="K12" s="213">
        <v>0</v>
      </c>
      <c r="L12" s="121" t="s">
        <v>16</v>
      </c>
      <c r="M12" s="121" t="s">
        <v>16</v>
      </c>
      <c r="N12" s="112" t="s">
        <v>16</v>
      </c>
      <c r="O12" s="213" t="s">
        <v>16</v>
      </c>
      <c r="P12" s="121"/>
      <c r="Q12" s="121"/>
      <c r="R12" s="215"/>
      <c r="S12" s="216" t="s">
        <v>16</v>
      </c>
      <c r="T12" s="216"/>
    </row>
    <row r="13" spans="1:20" ht="19.5" customHeight="1">
      <c r="A13" s="70" t="s">
        <v>93</v>
      </c>
      <c r="B13" s="70" t="s">
        <v>94</v>
      </c>
      <c r="C13" s="70" t="s">
        <v>97</v>
      </c>
      <c r="D13" s="70" t="s">
        <v>86</v>
      </c>
      <c r="E13" s="70" t="s">
        <v>98</v>
      </c>
      <c r="F13" s="102">
        <v>2.2248</v>
      </c>
      <c r="G13" s="103">
        <v>0</v>
      </c>
      <c r="H13" s="103">
        <v>2.2248</v>
      </c>
      <c r="I13" s="103">
        <v>0</v>
      </c>
      <c r="J13" s="73" t="s">
        <v>16</v>
      </c>
      <c r="K13" s="213">
        <v>0</v>
      </c>
      <c r="L13" s="121" t="s">
        <v>16</v>
      </c>
      <c r="M13" s="121" t="s">
        <v>16</v>
      </c>
      <c r="N13" s="112" t="s">
        <v>16</v>
      </c>
      <c r="O13" s="213" t="s">
        <v>16</v>
      </c>
      <c r="P13" s="121"/>
      <c r="Q13" s="121"/>
      <c r="R13" s="215"/>
      <c r="S13" s="216" t="s">
        <v>16</v>
      </c>
      <c r="T13" s="216"/>
    </row>
    <row r="14" spans="1:20" ht="19.5" customHeight="1">
      <c r="A14" s="70" t="s">
        <v>93</v>
      </c>
      <c r="B14" s="70" t="s">
        <v>94</v>
      </c>
      <c r="C14" s="70" t="s">
        <v>84</v>
      </c>
      <c r="D14" s="70" t="s">
        <v>86</v>
      </c>
      <c r="E14" s="70" t="s">
        <v>99</v>
      </c>
      <c r="F14" s="102">
        <v>1.1923</v>
      </c>
      <c r="G14" s="103">
        <v>0</v>
      </c>
      <c r="H14" s="103">
        <v>1.1923</v>
      </c>
      <c r="I14" s="103">
        <v>0</v>
      </c>
      <c r="J14" s="73" t="s">
        <v>16</v>
      </c>
      <c r="K14" s="213">
        <v>0</v>
      </c>
      <c r="L14" s="121" t="s">
        <v>16</v>
      </c>
      <c r="M14" s="121" t="s">
        <v>16</v>
      </c>
      <c r="N14" s="112" t="s">
        <v>16</v>
      </c>
      <c r="O14" s="213" t="s">
        <v>16</v>
      </c>
      <c r="P14" s="121"/>
      <c r="Q14" s="121"/>
      <c r="R14" s="215"/>
      <c r="S14" s="216" t="s">
        <v>16</v>
      </c>
      <c r="T14" s="216"/>
    </row>
    <row r="15" spans="1:20" ht="19.5" customHeight="1">
      <c r="A15" s="70" t="s">
        <v>100</v>
      </c>
      <c r="B15" s="70" t="s">
        <v>97</v>
      </c>
      <c r="C15" s="70" t="s">
        <v>95</v>
      </c>
      <c r="D15" s="70" t="s">
        <v>86</v>
      </c>
      <c r="E15" s="70" t="s">
        <v>101</v>
      </c>
      <c r="F15" s="102">
        <v>11.7863</v>
      </c>
      <c r="G15" s="103">
        <v>0</v>
      </c>
      <c r="H15" s="103">
        <v>11.7863</v>
      </c>
      <c r="I15" s="103">
        <v>0</v>
      </c>
      <c r="J15" s="73" t="s">
        <v>16</v>
      </c>
      <c r="K15" s="213">
        <v>0</v>
      </c>
      <c r="L15" s="121" t="s">
        <v>16</v>
      </c>
      <c r="M15" s="121" t="s">
        <v>16</v>
      </c>
      <c r="N15" s="112" t="s">
        <v>16</v>
      </c>
      <c r="O15" s="213" t="s">
        <v>16</v>
      </c>
      <c r="P15" s="121"/>
      <c r="Q15" s="121"/>
      <c r="R15" s="215"/>
      <c r="S15" s="216" t="s">
        <v>16</v>
      </c>
      <c r="T15" s="216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7"/>
      <c r="B1" s="184"/>
      <c r="C1" s="184"/>
      <c r="D1" s="184"/>
      <c r="E1" s="184"/>
      <c r="F1" s="184"/>
      <c r="G1" s="184"/>
      <c r="H1" s="184"/>
      <c r="I1" s="184"/>
      <c r="J1" s="201" t="s">
        <v>102</v>
      </c>
    </row>
    <row r="2" spans="1:10" ht="19.5" customHeight="1">
      <c r="A2" s="51" t="s">
        <v>103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9.5" customHeight="1">
      <c r="A3" s="142" t="s">
        <v>5</v>
      </c>
      <c r="B3" s="143"/>
      <c r="C3" s="143"/>
      <c r="D3" s="143"/>
      <c r="E3" s="143"/>
      <c r="F3" s="185"/>
      <c r="G3" s="185"/>
      <c r="H3" s="185"/>
      <c r="I3" s="185"/>
      <c r="J3" s="54" t="s">
        <v>6</v>
      </c>
    </row>
    <row r="4" spans="1:10" ht="19.5" customHeight="1">
      <c r="A4" s="144" t="s">
        <v>58</v>
      </c>
      <c r="B4" s="146"/>
      <c r="C4" s="146"/>
      <c r="D4" s="146"/>
      <c r="E4" s="145"/>
      <c r="F4" s="186" t="s">
        <v>59</v>
      </c>
      <c r="G4" s="187" t="s">
        <v>104</v>
      </c>
      <c r="H4" s="188" t="s">
        <v>105</v>
      </c>
      <c r="I4" s="188" t="s">
        <v>106</v>
      </c>
      <c r="J4" s="193" t="s">
        <v>107</v>
      </c>
    </row>
    <row r="5" spans="1:10" ht="19.5" customHeight="1">
      <c r="A5" s="144" t="s">
        <v>67</v>
      </c>
      <c r="B5" s="146"/>
      <c r="C5" s="145"/>
      <c r="D5" s="189" t="s">
        <v>68</v>
      </c>
      <c r="E5" s="190" t="s">
        <v>108</v>
      </c>
      <c r="F5" s="187"/>
      <c r="G5" s="187"/>
      <c r="H5" s="188"/>
      <c r="I5" s="188"/>
      <c r="J5" s="193"/>
    </row>
    <row r="6" spans="1:10" ht="15" customHeight="1">
      <c r="A6" s="191" t="s">
        <v>79</v>
      </c>
      <c r="B6" s="191" t="s">
        <v>80</v>
      </c>
      <c r="C6" s="192" t="s">
        <v>81</v>
      </c>
      <c r="D6" s="193"/>
      <c r="E6" s="194"/>
      <c r="F6" s="195"/>
      <c r="G6" s="195"/>
      <c r="H6" s="196"/>
      <c r="I6" s="196"/>
      <c r="J6" s="202"/>
    </row>
    <row r="7" spans="1:10" ht="19.5" customHeight="1">
      <c r="A7" s="197" t="s">
        <v>16</v>
      </c>
      <c r="B7" s="197" t="s">
        <v>16</v>
      </c>
      <c r="C7" s="197" t="s">
        <v>16</v>
      </c>
      <c r="D7" s="198" t="s">
        <v>16</v>
      </c>
      <c r="E7" s="198" t="s">
        <v>59</v>
      </c>
      <c r="F7" s="199">
        <f aca="true" t="shared" si="0" ref="F7:F15">SUM(G7:J7)</f>
        <v>147.4428</v>
      </c>
      <c r="G7" s="200">
        <v>147.4428</v>
      </c>
      <c r="H7" s="200">
        <v>0</v>
      </c>
      <c r="I7" s="200"/>
      <c r="J7" s="203"/>
    </row>
    <row r="8" spans="1:10" ht="19.5" customHeight="1">
      <c r="A8" s="197" t="s">
        <v>16</v>
      </c>
      <c r="B8" s="197" t="s">
        <v>16</v>
      </c>
      <c r="C8" s="197" t="s">
        <v>16</v>
      </c>
      <c r="D8" s="198" t="s">
        <v>82</v>
      </c>
      <c r="E8" s="198" t="s">
        <v>0</v>
      </c>
      <c r="F8" s="199">
        <f t="shared" si="0"/>
        <v>147.4428</v>
      </c>
      <c r="G8" s="200">
        <v>147.4428</v>
      </c>
      <c r="H8" s="200">
        <v>0</v>
      </c>
      <c r="I8" s="200"/>
      <c r="J8" s="203"/>
    </row>
    <row r="9" spans="1:10" ht="19.5" customHeight="1">
      <c r="A9" s="197" t="s">
        <v>83</v>
      </c>
      <c r="B9" s="197" t="s">
        <v>84</v>
      </c>
      <c r="C9" s="197" t="s">
        <v>85</v>
      </c>
      <c r="D9" s="198" t="s">
        <v>86</v>
      </c>
      <c r="E9" s="198" t="s">
        <v>87</v>
      </c>
      <c r="F9" s="199">
        <f t="shared" si="0"/>
        <v>106.7917</v>
      </c>
      <c r="G9" s="200">
        <v>106.7917</v>
      </c>
      <c r="H9" s="200">
        <v>0</v>
      </c>
      <c r="I9" s="200"/>
      <c r="J9" s="203"/>
    </row>
    <row r="10" spans="1:10" ht="19.5" customHeight="1">
      <c r="A10" s="197" t="s">
        <v>88</v>
      </c>
      <c r="B10" s="197" t="s">
        <v>89</v>
      </c>
      <c r="C10" s="197" t="s">
        <v>89</v>
      </c>
      <c r="D10" s="198" t="s">
        <v>86</v>
      </c>
      <c r="E10" s="198" t="s">
        <v>90</v>
      </c>
      <c r="F10" s="199">
        <f t="shared" si="0"/>
        <v>13.8648</v>
      </c>
      <c r="G10" s="200">
        <v>13.8648</v>
      </c>
      <c r="H10" s="200">
        <v>0</v>
      </c>
      <c r="I10" s="200"/>
      <c r="J10" s="203"/>
    </row>
    <row r="11" spans="1:10" ht="19.5" customHeight="1">
      <c r="A11" s="197" t="s">
        <v>88</v>
      </c>
      <c r="B11" s="197" t="s">
        <v>89</v>
      </c>
      <c r="C11" s="197" t="s">
        <v>91</v>
      </c>
      <c r="D11" s="198" t="s">
        <v>86</v>
      </c>
      <c r="E11" s="198" t="s">
        <v>92</v>
      </c>
      <c r="F11" s="199">
        <f t="shared" si="0"/>
        <v>6.9324</v>
      </c>
      <c r="G11" s="200">
        <v>6.9324</v>
      </c>
      <c r="H11" s="200">
        <v>0</v>
      </c>
      <c r="I11" s="200"/>
      <c r="J11" s="203"/>
    </row>
    <row r="12" spans="1:10" ht="19.5" customHeight="1">
      <c r="A12" s="197" t="s">
        <v>93</v>
      </c>
      <c r="B12" s="197" t="s">
        <v>94</v>
      </c>
      <c r="C12" s="197" t="s">
        <v>95</v>
      </c>
      <c r="D12" s="198" t="s">
        <v>86</v>
      </c>
      <c r="E12" s="198" t="s">
        <v>96</v>
      </c>
      <c r="F12" s="199">
        <f t="shared" si="0"/>
        <v>4.6505</v>
      </c>
      <c r="G12" s="200">
        <v>4.6505</v>
      </c>
      <c r="H12" s="200">
        <v>0</v>
      </c>
      <c r="I12" s="200"/>
      <c r="J12" s="203"/>
    </row>
    <row r="13" spans="1:10" ht="19.5" customHeight="1">
      <c r="A13" s="197" t="s">
        <v>93</v>
      </c>
      <c r="B13" s="197" t="s">
        <v>94</v>
      </c>
      <c r="C13" s="197" t="s">
        <v>97</v>
      </c>
      <c r="D13" s="198" t="s">
        <v>86</v>
      </c>
      <c r="E13" s="198" t="s">
        <v>98</v>
      </c>
      <c r="F13" s="199">
        <f t="shared" si="0"/>
        <v>2.2248</v>
      </c>
      <c r="G13" s="200">
        <v>2.2248</v>
      </c>
      <c r="H13" s="200">
        <v>0</v>
      </c>
      <c r="I13" s="200"/>
      <c r="J13" s="203"/>
    </row>
    <row r="14" spans="1:10" ht="19.5" customHeight="1">
      <c r="A14" s="197" t="s">
        <v>93</v>
      </c>
      <c r="B14" s="197" t="s">
        <v>94</v>
      </c>
      <c r="C14" s="197" t="s">
        <v>84</v>
      </c>
      <c r="D14" s="198" t="s">
        <v>86</v>
      </c>
      <c r="E14" s="198" t="s">
        <v>99</v>
      </c>
      <c r="F14" s="199">
        <f t="shared" si="0"/>
        <v>1.1923</v>
      </c>
      <c r="G14" s="200">
        <v>1.1923</v>
      </c>
      <c r="H14" s="200">
        <v>0</v>
      </c>
      <c r="I14" s="200"/>
      <c r="J14" s="203"/>
    </row>
    <row r="15" spans="1:10" ht="19.5" customHeight="1">
      <c r="A15" s="197" t="s">
        <v>100</v>
      </c>
      <c r="B15" s="197" t="s">
        <v>97</v>
      </c>
      <c r="C15" s="197" t="s">
        <v>95</v>
      </c>
      <c r="D15" s="198" t="s">
        <v>86</v>
      </c>
      <c r="E15" s="198" t="s">
        <v>101</v>
      </c>
      <c r="F15" s="199">
        <f t="shared" si="0"/>
        <v>11.7863</v>
      </c>
      <c r="G15" s="200">
        <v>11.7863</v>
      </c>
      <c r="H15" s="200">
        <v>0</v>
      </c>
      <c r="I15" s="200"/>
      <c r="J15" s="203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41"/>
      <c r="B1" s="141"/>
      <c r="C1" s="141"/>
      <c r="D1" s="141"/>
      <c r="E1" s="141"/>
      <c r="F1" s="141"/>
      <c r="G1" s="141"/>
      <c r="H1" s="54" t="s">
        <v>109</v>
      </c>
    </row>
    <row r="2" spans="1:8" ht="20.25" customHeight="1">
      <c r="A2" s="51" t="s">
        <v>110</v>
      </c>
      <c r="B2" s="51"/>
      <c r="C2" s="51"/>
      <c r="D2" s="51"/>
      <c r="E2" s="51"/>
      <c r="F2" s="51"/>
      <c r="G2" s="51"/>
      <c r="H2" s="51"/>
    </row>
    <row r="3" spans="1:8" ht="20.25" customHeight="1">
      <c r="A3" s="142" t="s">
        <v>5</v>
      </c>
      <c r="B3" s="143"/>
      <c r="C3" s="87"/>
      <c r="D3" s="87"/>
      <c r="E3" s="87"/>
      <c r="F3" s="87"/>
      <c r="G3" s="87"/>
      <c r="H3" s="54" t="s">
        <v>6</v>
      </c>
    </row>
    <row r="4" spans="1:8" ht="20.25" customHeight="1">
      <c r="A4" s="144" t="s">
        <v>7</v>
      </c>
      <c r="B4" s="145"/>
      <c r="C4" s="144" t="s">
        <v>8</v>
      </c>
      <c r="D4" s="146"/>
      <c r="E4" s="146"/>
      <c r="F4" s="146"/>
      <c r="G4" s="146"/>
      <c r="H4" s="145"/>
    </row>
    <row r="5" spans="1:8" ht="34.5" customHeight="1">
      <c r="A5" s="147" t="s">
        <v>9</v>
      </c>
      <c r="B5" s="148" t="s">
        <v>10</v>
      </c>
      <c r="C5" s="147" t="s">
        <v>9</v>
      </c>
      <c r="D5" s="148" t="s">
        <v>59</v>
      </c>
      <c r="E5" s="148" t="s">
        <v>111</v>
      </c>
      <c r="F5" s="149" t="s">
        <v>112</v>
      </c>
      <c r="G5" s="148" t="s">
        <v>113</v>
      </c>
      <c r="H5" s="150" t="s">
        <v>114</v>
      </c>
    </row>
    <row r="6" spans="1:8" ht="20.25" customHeight="1">
      <c r="A6" s="151" t="s">
        <v>115</v>
      </c>
      <c r="B6" s="152">
        <f>SUM(B7:B9)</f>
        <v>147.4428</v>
      </c>
      <c r="C6" s="153" t="s">
        <v>116</v>
      </c>
      <c r="D6" s="154">
        <f>SUM(E6,F6,G6,H6)</f>
        <v>147.44280000000003</v>
      </c>
      <c r="E6" s="154">
        <f>SUM(E7:E35)</f>
        <v>147.44280000000003</v>
      </c>
      <c r="F6" s="154">
        <f>SUM(F7:F35)</f>
        <v>0</v>
      </c>
      <c r="G6" s="154">
        <f>SUM(G7:G35)</f>
        <v>0</v>
      </c>
      <c r="H6" s="154">
        <f>SUM(H7:H35)</f>
        <v>0</v>
      </c>
    </row>
    <row r="7" spans="1:8" ht="20.25" customHeight="1">
      <c r="A7" s="151" t="s">
        <v>117</v>
      </c>
      <c r="B7" s="154">
        <v>147.4428</v>
      </c>
      <c r="C7" s="153" t="s">
        <v>118</v>
      </c>
      <c r="D7" s="155">
        <f aca="true" t="shared" si="0" ref="D7:D35">SUM(E7:H7)</f>
        <v>106.7917</v>
      </c>
      <c r="E7" s="154">
        <v>106.7917</v>
      </c>
      <c r="F7" s="154">
        <v>0</v>
      </c>
      <c r="G7" s="156" t="s">
        <v>16</v>
      </c>
      <c r="H7" s="154">
        <v>0</v>
      </c>
    </row>
    <row r="8" spans="1:8" ht="20.25" customHeight="1">
      <c r="A8" s="151" t="s">
        <v>119</v>
      </c>
      <c r="B8" s="157">
        <v>0</v>
      </c>
      <c r="C8" s="153" t="s">
        <v>120</v>
      </c>
      <c r="D8" s="155">
        <f t="shared" si="0"/>
        <v>0</v>
      </c>
      <c r="E8" s="157">
        <v>0</v>
      </c>
      <c r="F8" s="157">
        <v>0</v>
      </c>
      <c r="G8" s="156" t="s">
        <v>16</v>
      </c>
      <c r="H8" s="157">
        <v>0</v>
      </c>
    </row>
    <row r="9" spans="1:8" ht="20.25" customHeight="1">
      <c r="A9" s="151" t="s">
        <v>121</v>
      </c>
      <c r="B9" s="158" t="s">
        <v>16</v>
      </c>
      <c r="C9" s="153" t="s">
        <v>122</v>
      </c>
      <c r="D9" s="155">
        <f t="shared" si="0"/>
        <v>0</v>
      </c>
      <c r="E9" s="157">
        <v>0</v>
      </c>
      <c r="F9" s="157">
        <v>0</v>
      </c>
      <c r="G9" s="156" t="s">
        <v>16</v>
      </c>
      <c r="H9" s="157">
        <v>0</v>
      </c>
    </row>
    <row r="10" spans="1:8" ht="20.25" customHeight="1">
      <c r="A10" s="151" t="s">
        <v>123</v>
      </c>
      <c r="B10" s="159">
        <f>SUM(B11:B14)</f>
        <v>0</v>
      </c>
      <c r="C10" s="153" t="s">
        <v>124</v>
      </c>
      <c r="D10" s="155">
        <f t="shared" si="0"/>
        <v>0</v>
      </c>
      <c r="E10" s="157">
        <v>0</v>
      </c>
      <c r="F10" s="157">
        <v>0</v>
      </c>
      <c r="G10" s="156" t="s">
        <v>16</v>
      </c>
      <c r="H10" s="157">
        <v>0</v>
      </c>
    </row>
    <row r="11" spans="1:8" ht="20.25" customHeight="1">
      <c r="A11" s="151" t="s">
        <v>117</v>
      </c>
      <c r="B11" s="157">
        <v>0</v>
      </c>
      <c r="C11" s="153" t="s">
        <v>125</v>
      </c>
      <c r="D11" s="155">
        <f t="shared" si="0"/>
        <v>0</v>
      </c>
      <c r="E11" s="157">
        <v>0</v>
      </c>
      <c r="F11" s="157">
        <v>0</v>
      </c>
      <c r="G11" s="156" t="s">
        <v>16</v>
      </c>
      <c r="H11" s="157">
        <v>0</v>
      </c>
    </row>
    <row r="12" spans="1:8" ht="20.25" customHeight="1">
      <c r="A12" s="151" t="s">
        <v>119</v>
      </c>
      <c r="B12" s="157">
        <v>0</v>
      </c>
      <c r="C12" s="153" t="s">
        <v>126</v>
      </c>
      <c r="D12" s="155">
        <f t="shared" si="0"/>
        <v>0</v>
      </c>
      <c r="E12" s="157">
        <v>0</v>
      </c>
      <c r="F12" s="157">
        <v>0</v>
      </c>
      <c r="G12" s="156" t="s">
        <v>16</v>
      </c>
      <c r="H12" s="157">
        <v>0</v>
      </c>
    </row>
    <row r="13" spans="1:8" ht="20.25" customHeight="1">
      <c r="A13" s="151" t="s">
        <v>121</v>
      </c>
      <c r="B13" s="157" t="s">
        <v>16</v>
      </c>
      <c r="C13" s="153" t="s">
        <v>127</v>
      </c>
      <c r="D13" s="155">
        <f t="shared" si="0"/>
        <v>0</v>
      </c>
      <c r="E13" s="157">
        <v>0</v>
      </c>
      <c r="F13" s="157">
        <v>0</v>
      </c>
      <c r="G13" s="156" t="s">
        <v>16</v>
      </c>
      <c r="H13" s="157">
        <v>0</v>
      </c>
    </row>
    <row r="14" spans="1:8" ht="20.25" customHeight="1">
      <c r="A14" s="151" t="s">
        <v>128</v>
      </c>
      <c r="B14" s="158"/>
      <c r="C14" s="153" t="s">
        <v>129</v>
      </c>
      <c r="D14" s="155">
        <f t="shared" si="0"/>
        <v>20.7972</v>
      </c>
      <c r="E14" s="157">
        <v>20.7972</v>
      </c>
      <c r="F14" s="157">
        <v>0</v>
      </c>
      <c r="G14" s="156" t="s">
        <v>16</v>
      </c>
      <c r="H14" s="157">
        <v>0</v>
      </c>
    </row>
    <row r="15" spans="1:8" ht="20.25" customHeight="1">
      <c r="A15" s="160"/>
      <c r="B15" s="161"/>
      <c r="C15" s="153" t="s">
        <v>130</v>
      </c>
      <c r="D15" s="155">
        <f t="shared" si="0"/>
        <v>0</v>
      </c>
      <c r="E15" s="157">
        <v>0</v>
      </c>
      <c r="F15" s="157">
        <v>0</v>
      </c>
      <c r="G15" s="156" t="s">
        <v>16</v>
      </c>
      <c r="H15" s="157">
        <v>0</v>
      </c>
    </row>
    <row r="16" spans="1:8" ht="20.25" customHeight="1">
      <c r="A16" s="160"/>
      <c r="B16" s="158"/>
      <c r="C16" s="153" t="s">
        <v>131</v>
      </c>
      <c r="D16" s="155">
        <f t="shared" si="0"/>
        <v>8.0676</v>
      </c>
      <c r="E16" s="157">
        <v>8.0676</v>
      </c>
      <c r="F16" s="157">
        <v>0</v>
      </c>
      <c r="G16" s="156" t="s">
        <v>16</v>
      </c>
      <c r="H16" s="157">
        <v>0</v>
      </c>
    </row>
    <row r="17" spans="1:8" ht="20.25" customHeight="1">
      <c r="A17" s="160"/>
      <c r="B17" s="158"/>
      <c r="C17" s="153" t="s">
        <v>132</v>
      </c>
      <c r="D17" s="155">
        <f t="shared" si="0"/>
        <v>0</v>
      </c>
      <c r="E17" s="157">
        <v>0</v>
      </c>
      <c r="F17" s="157">
        <v>0</v>
      </c>
      <c r="G17" s="156" t="s">
        <v>16</v>
      </c>
      <c r="H17" s="157">
        <v>0</v>
      </c>
    </row>
    <row r="18" spans="1:8" ht="20.25" customHeight="1">
      <c r="A18" s="160"/>
      <c r="B18" s="158"/>
      <c r="C18" s="153" t="s">
        <v>133</v>
      </c>
      <c r="D18" s="155">
        <f t="shared" si="0"/>
        <v>0</v>
      </c>
      <c r="E18" s="157">
        <v>0</v>
      </c>
      <c r="F18" s="157">
        <v>0</v>
      </c>
      <c r="G18" s="156" t="s">
        <v>16</v>
      </c>
      <c r="H18" s="157">
        <v>0</v>
      </c>
    </row>
    <row r="19" spans="1:8" ht="20.25" customHeight="1">
      <c r="A19" s="160"/>
      <c r="B19" s="158"/>
      <c r="C19" s="153" t="s">
        <v>134</v>
      </c>
      <c r="D19" s="155">
        <f t="shared" si="0"/>
        <v>0</v>
      </c>
      <c r="E19" s="157">
        <v>0</v>
      </c>
      <c r="F19" s="157">
        <v>0</v>
      </c>
      <c r="G19" s="156" t="s">
        <v>16</v>
      </c>
      <c r="H19" s="157">
        <v>0</v>
      </c>
    </row>
    <row r="20" spans="1:8" ht="20.25" customHeight="1">
      <c r="A20" s="160"/>
      <c r="B20" s="158"/>
      <c r="C20" s="153" t="s">
        <v>135</v>
      </c>
      <c r="D20" s="155">
        <f t="shared" si="0"/>
        <v>0</v>
      </c>
      <c r="E20" s="157">
        <v>0</v>
      </c>
      <c r="F20" s="157">
        <v>0</v>
      </c>
      <c r="G20" s="156" t="s">
        <v>16</v>
      </c>
      <c r="H20" s="157">
        <v>0</v>
      </c>
    </row>
    <row r="21" spans="1:8" ht="20.25" customHeight="1">
      <c r="A21" s="160"/>
      <c r="B21" s="158"/>
      <c r="C21" s="153" t="s">
        <v>136</v>
      </c>
      <c r="D21" s="155">
        <f t="shared" si="0"/>
        <v>0</v>
      </c>
      <c r="E21" s="157">
        <v>0</v>
      </c>
      <c r="F21" s="157">
        <v>0</v>
      </c>
      <c r="G21" s="156" t="s">
        <v>16</v>
      </c>
      <c r="H21" s="157">
        <v>0</v>
      </c>
    </row>
    <row r="22" spans="1:8" ht="20.25" customHeight="1">
      <c r="A22" s="160"/>
      <c r="B22" s="158"/>
      <c r="C22" s="153" t="s">
        <v>137</v>
      </c>
      <c r="D22" s="155">
        <f t="shared" si="0"/>
        <v>0</v>
      </c>
      <c r="E22" s="157">
        <v>0</v>
      </c>
      <c r="F22" s="157">
        <v>0</v>
      </c>
      <c r="G22" s="156" t="s">
        <v>16</v>
      </c>
      <c r="H22" s="157">
        <v>0</v>
      </c>
    </row>
    <row r="23" spans="1:8" ht="20.25" customHeight="1">
      <c r="A23" s="160"/>
      <c r="B23" s="158"/>
      <c r="C23" s="153" t="s">
        <v>138</v>
      </c>
      <c r="D23" s="155">
        <f t="shared" si="0"/>
        <v>0</v>
      </c>
      <c r="E23" s="157">
        <v>0</v>
      </c>
      <c r="F23" s="157">
        <v>0</v>
      </c>
      <c r="G23" s="156" t="s">
        <v>16</v>
      </c>
      <c r="H23" s="157">
        <v>0</v>
      </c>
    </row>
    <row r="24" spans="1:8" ht="20.25" customHeight="1">
      <c r="A24" s="160"/>
      <c r="B24" s="158"/>
      <c r="C24" s="153" t="s">
        <v>139</v>
      </c>
      <c r="D24" s="155">
        <f t="shared" si="0"/>
        <v>0</v>
      </c>
      <c r="E24" s="157">
        <v>0</v>
      </c>
      <c r="F24" s="157">
        <v>0</v>
      </c>
      <c r="G24" s="156" t="s">
        <v>16</v>
      </c>
      <c r="H24" s="157">
        <v>0</v>
      </c>
    </row>
    <row r="25" spans="1:8" ht="20.25" customHeight="1">
      <c r="A25" s="160"/>
      <c r="B25" s="158"/>
      <c r="C25" s="153" t="s">
        <v>140</v>
      </c>
      <c r="D25" s="155">
        <f t="shared" si="0"/>
        <v>0</v>
      </c>
      <c r="E25" s="157">
        <v>0</v>
      </c>
      <c r="F25" s="157">
        <v>0</v>
      </c>
      <c r="G25" s="156" t="s">
        <v>16</v>
      </c>
      <c r="H25" s="157">
        <v>0</v>
      </c>
    </row>
    <row r="26" spans="1:8" ht="20.25" customHeight="1">
      <c r="A26" s="151"/>
      <c r="B26" s="158"/>
      <c r="C26" s="153" t="s">
        <v>141</v>
      </c>
      <c r="D26" s="155">
        <f t="shared" si="0"/>
        <v>11.7863</v>
      </c>
      <c r="E26" s="157">
        <v>11.7863</v>
      </c>
      <c r="F26" s="157">
        <v>0</v>
      </c>
      <c r="G26" s="156" t="s">
        <v>16</v>
      </c>
      <c r="H26" s="157">
        <v>0</v>
      </c>
    </row>
    <row r="27" spans="1:8" ht="20.25" customHeight="1">
      <c r="A27" s="151"/>
      <c r="B27" s="158"/>
      <c r="C27" s="153" t="s">
        <v>142</v>
      </c>
      <c r="D27" s="155">
        <f t="shared" si="0"/>
        <v>0</v>
      </c>
      <c r="E27" s="157">
        <v>0</v>
      </c>
      <c r="F27" s="157">
        <v>0</v>
      </c>
      <c r="G27" s="156" t="s">
        <v>16</v>
      </c>
      <c r="H27" s="157">
        <v>0</v>
      </c>
    </row>
    <row r="28" spans="1:8" ht="20.25" customHeight="1">
      <c r="A28" s="151"/>
      <c r="B28" s="158"/>
      <c r="C28" s="153" t="s">
        <v>143</v>
      </c>
      <c r="D28" s="155">
        <f t="shared" si="0"/>
        <v>0</v>
      </c>
      <c r="E28" s="157">
        <v>0</v>
      </c>
      <c r="F28" s="157">
        <v>0</v>
      </c>
      <c r="G28" s="156" t="s">
        <v>16</v>
      </c>
      <c r="H28" s="157">
        <v>0</v>
      </c>
    </row>
    <row r="29" spans="1:8" ht="20.25" customHeight="1">
      <c r="A29" s="151"/>
      <c r="B29" s="158"/>
      <c r="C29" s="153" t="s">
        <v>144</v>
      </c>
      <c r="D29" s="155">
        <f t="shared" si="0"/>
        <v>0</v>
      </c>
      <c r="E29" s="157">
        <v>0</v>
      </c>
      <c r="F29" s="157">
        <v>0</v>
      </c>
      <c r="G29" s="156"/>
      <c r="H29" s="157">
        <v>0</v>
      </c>
    </row>
    <row r="30" spans="1:8" ht="20.25" customHeight="1">
      <c r="A30" s="151"/>
      <c r="B30" s="158"/>
      <c r="C30" s="153" t="s">
        <v>145</v>
      </c>
      <c r="D30" s="155">
        <f t="shared" si="0"/>
        <v>0</v>
      </c>
      <c r="E30" s="157">
        <v>0</v>
      </c>
      <c r="F30" s="157">
        <v>0</v>
      </c>
      <c r="G30" s="156" t="s">
        <v>16</v>
      </c>
      <c r="H30" s="157">
        <v>0</v>
      </c>
    </row>
    <row r="31" spans="1:8" ht="20.25" customHeight="1">
      <c r="A31" s="151"/>
      <c r="B31" s="158"/>
      <c r="C31" s="153" t="s">
        <v>146</v>
      </c>
      <c r="D31" s="155">
        <f t="shared" si="0"/>
        <v>0</v>
      </c>
      <c r="E31" s="157">
        <v>0</v>
      </c>
      <c r="F31" s="157">
        <v>0</v>
      </c>
      <c r="G31" s="156" t="s">
        <v>16</v>
      </c>
      <c r="H31" s="157">
        <v>0</v>
      </c>
    </row>
    <row r="32" spans="1:8" ht="20.25" customHeight="1">
      <c r="A32" s="151"/>
      <c r="B32" s="158"/>
      <c r="C32" s="153" t="s">
        <v>147</v>
      </c>
      <c r="D32" s="155">
        <f t="shared" si="0"/>
        <v>0</v>
      </c>
      <c r="E32" s="157">
        <v>0</v>
      </c>
      <c r="F32" s="157">
        <v>0</v>
      </c>
      <c r="G32" s="156" t="s">
        <v>16</v>
      </c>
      <c r="H32" s="157">
        <v>0</v>
      </c>
    </row>
    <row r="33" spans="1:8" ht="20.25" customHeight="1">
      <c r="A33" s="151"/>
      <c r="B33" s="158"/>
      <c r="C33" s="153" t="s">
        <v>148</v>
      </c>
      <c r="D33" s="155">
        <f t="shared" si="0"/>
        <v>0</v>
      </c>
      <c r="E33" s="157">
        <v>0</v>
      </c>
      <c r="F33" s="157">
        <v>0</v>
      </c>
      <c r="G33" s="156" t="s">
        <v>16</v>
      </c>
      <c r="H33" s="157">
        <v>0</v>
      </c>
    </row>
    <row r="34" spans="1:8" ht="20.25" customHeight="1">
      <c r="A34" s="151"/>
      <c r="B34" s="158"/>
      <c r="C34" s="153" t="s">
        <v>149</v>
      </c>
      <c r="D34" s="155">
        <f t="shared" si="0"/>
        <v>0</v>
      </c>
      <c r="E34" s="157">
        <v>0</v>
      </c>
      <c r="F34" s="157">
        <v>0</v>
      </c>
      <c r="G34" s="156" t="s">
        <v>16</v>
      </c>
      <c r="H34" s="157">
        <v>0</v>
      </c>
    </row>
    <row r="35" spans="1:8" ht="20.25" customHeight="1">
      <c r="A35" s="151"/>
      <c r="B35" s="158"/>
      <c r="C35" s="153" t="s">
        <v>150</v>
      </c>
      <c r="D35" s="155">
        <f t="shared" si="0"/>
        <v>0</v>
      </c>
      <c r="E35" s="162">
        <v>0</v>
      </c>
      <c r="F35" s="162">
        <v>0</v>
      </c>
      <c r="G35" s="163" t="s">
        <v>16</v>
      </c>
      <c r="H35" s="162">
        <v>0</v>
      </c>
    </row>
    <row r="36" spans="1:8" ht="20.25" customHeight="1">
      <c r="A36" s="164"/>
      <c r="B36" s="165"/>
      <c r="C36" s="166"/>
      <c r="D36" s="155"/>
      <c r="E36" s="167"/>
      <c r="F36" s="167"/>
      <c r="G36" s="168"/>
      <c r="H36" s="169"/>
    </row>
    <row r="37" spans="1:8" ht="20.25" customHeight="1">
      <c r="A37" s="151"/>
      <c r="B37" s="158"/>
      <c r="C37" s="170" t="s">
        <v>151</v>
      </c>
      <c r="D37" s="155">
        <f>SUM(E37:H37)</f>
        <v>0</v>
      </c>
      <c r="E37" s="158"/>
      <c r="F37" s="158"/>
      <c r="G37" s="171"/>
      <c r="H37" s="172"/>
    </row>
    <row r="38" spans="1:8" ht="20.25" customHeight="1">
      <c r="A38" s="151"/>
      <c r="B38" s="173"/>
      <c r="C38" s="170"/>
      <c r="D38" s="155"/>
      <c r="E38" s="174"/>
      <c r="F38" s="174"/>
      <c r="G38" s="175"/>
      <c r="H38" s="176"/>
    </row>
    <row r="39" spans="1:8" ht="20.25" customHeight="1">
      <c r="A39" s="164" t="s">
        <v>54</v>
      </c>
      <c r="B39" s="177">
        <f>SUM(B6,B10)</f>
        <v>147.4428</v>
      </c>
      <c r="C39" s="166" t="s">
        <v>55</v>
      </c>
      <c r="D39" s="155">
        <f>SUM(E39:H39)</f>
        <v>147.44280000000003</v>
      </c>
      <c r="E39" s="178">
        <f>SUM(E7:E37)</f>
        <v>147.44280000000003</v>
      </c>
      <c r="F39" s="178">
        <f>SUM(F7:F37)</f>
        <v>0</v>
      </c>
      <c r="G39" s="179">
        <f>SUM(G7:G37)</f>
        <v>0</v>
      </c>
      <c r="H39" s="180">
        <f>SUM(H7:H37)</f>
        <v>0</v>
      </c>
    </row>
    <row r="40" spans="1:8" ht="20.25" customHeight="1">
      <c r="A40" s="181"/>
      <c r="B40" s="182"/>
      <c r="C40" s="183"/>
      <c r="D40" s="183"/>
      <c r="E40" s="183"/>
      <c r="F40" s="183"/>
      <c r="G40" s="183"/>
      <c r="H40" s="141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50" t="s">
        <v>152</v>
      </c>
    </row>
    <row r="2" spans="1:35" s="134" customFormat="1" ht="19.5" customHeight="1">
      <c r="A2" s="51" t="s">
        <v>153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3" spans="1:35" ht="19.5" customHeight="1">
      <c r="A3" s="106" t="s">
        <v>5</v>
      </c>
      <c r="B3" s="52"/>
      <c r="C3" s="52"/>
      <c r="D3" s="52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50" t="s">
        <v>6</v>
      </c>
    </row>
    <row r="4" spans="1:35" ht="19.5" customHeight="1">
      <c r="A4" s="55" t="s">
        <v>58</v>
      </c>
      <c r="B4" s="56"/>
      <c r="C4" s="135"/>
      <c r="D4" s="57"/>
      <c r="E4" s="136" t="s">
        <v>154</v>
      </c>
      <c r="F4" s="137" t="s">
        <v>155</v>
      </c>
      <c r="G4" s="138"/>
      <c r="H4" s="138"/>
      <c r="I4" s="138"/>
      <c r="J4" s="138"/>
      <c r="K4" s="138"/>
      <c r="L4" s="138"/>
      <c r="M4" s="138"/>
      <c r="N4" s="138"/>
      <c r="O4" s="140"/>
      <c r="P4" s="137" t="s">
        <v>156</v>
      </c>
      <c r="Q4" s="138"/>
      <c r="R4" s="138"/>
      <c r="S4" s="138"/>
      <c r="T4" s="138"/>
      <c r="U4" s="138"/>
      <c r="V4" s="138"/>
      <c r="W4" s="138"/>
      <c r="X4" s="138"/>
      <c r="Y4" s="140"/>
      <c r="Z4" s="137" t="s">
        <v>157</v>
      </c>
      <c r="AA4" s="138"/>
      <c r="AB4" s="138"/>
      <c r="AC4" s="138"/>
      <c r="AD4" s="138"/>
      <c r="AE4" s="138"/>
      <c r="AF4" s="138"/>
      <c r="AG4" s="138"/>
      <c r="AH4" s="138"/>
      <c r="AI4" s="140"/>
    </row>
    <row r="5" spans="1:35" ht="21" customHeight="1">
      <c r="A5" s="55" t="s">
        <v>67</v>
      </c>
      <c r="B5" s="56"/>
      <c r="C5" s="124" t="s">
        <v>68</v>
      </c>
      <c r="D5" s="115" t="s">
        <v>69</v>
      </c>
      <c r="E5" s="91"/>
      <c r="F5" s="124" t="s">
        <v>59</v>
      </c>
      <c r="G5" s="124" t="s">
        <v>158</v>
      </c>
      <c r="H5" s="124"/>
      <c r="I5" s="124"/>
      <c r="J5" s="124" t="s">
        <v>159</v>
      </c>
      <c r="K5" s="124"/>
      <c r="L5" s="124"/>
      <c r="M5" s="124" t="s">
        <v>160</v>
      </c>
      <c r="N5" s="124"/>
      <c r="O5" s="124"/>
      <c r="P5" s="124" t="s">
        <v>59</v>
      </c>
      <c r="Q5" s="124" t="s">
        <v>158</v>
      </c>
      <c r="R5" s="124"/>
      <c r="S5" s="124"/>
      <c r="T5" s="124" t="s">
        <v>159</v>
      </c>
      <c r="U5" s="124"/>
      <c r="V5" s="124"/>
      <c r="W5" s="124" t="s">
        <v>160</v>
      </c>
      <c r="X5" s="124"/>
      <c r="Y5" s="124"/>
      <c r="Z5" s="124" t="s">
        <v>59</v>
      </c>
      <c r="AA5" s="124" t="s">
        <v>158</v>
      </c>
      <c r="AB5" s="124"/>
      <c r="AC5" s="124"/>
      <c r="AD5" s="124" t="s">
        <v>159</v>
      </c>
      <c r="AE5" s="124"/>
      <c r="AF5" s="124"/>
      <c r="AG5" s="124" t="s">
        <v>160</v>
      </c>
      <c r="AH5" s="124"/>
      <c r="AI5" s="124"/>
    </row>
    <row r="6" spans="1:35" ht="30.75" customHeight="1">
      <c r="A6" s="64" t="s">
        <v>79</v>
      </c>
      <c r="B6" s="139" t="s">
        <v>80</v>
      </c>
      <c r="C6" s="124"/>
      <c r="D6" s="118"/>
      <c r="E6" s="67"/>
      <c r="F6" s="124"/>
      <c r="G6" s="124" t="s">
        <v>74</v>
      </c>
      <c r="H6" s="124" t="s">
        <v>104</v>
      </c>
      <c r="I6" s="124" t="s">
        <v>105</v>
      </c>
      <c r="J6" s="124" t="s">
        <v>74</v>
      </c>
      <c r="K6" s="124" t="s">
        <v>104</v>
      </c>
      <c r="L6" s="124" t="s">
        <v>105</v>
      </c>
      <c r="M6" s="124" t="s">
        <v>74</v>
      </c>
      <c r="N6" s="124" t="s">
        <v>104</v>
      </c>
      <c r="O6" s="124" t="s">
        <v>105</v>
      </c>
      <c r="P6" s="124"/>
      <c r="Q6" s="124" t="s">
        <v>74</v>
      </c>
      <c r="R6" s="124" t="s">
        <v>104</v>
      </c>
      <c r="S6" s="124" t="s">
        <v>105</v>
      </c>
      <c r="T6" s="124" t="s">
        <v>74</v>
      </c>
      <c r="U6" s="124" t="s">
        <v>104</v>
      </c>
      <c r="V6" s="124" t="s">
        <v>105</v>
      </c>
      <c r="W6" s="124" t="s">
        <v>74</v>
      </c>
      <c r="X6" s="124" t="s">
        <v>104</v>
      </c>
      <c r="Y6" s="124" t="s">
        <v>105</v>
      </c>
      <c r="Z6" s="124"/>
      <c r="AA6" s="124" t="s">
        <v>74</v>
      </c>
      <c r="AB6" s="124" t="s">
        <v>104</v>
      </c>
      <c r="AC6" s="124" t="s">
        <v>105</v>
      </c>
      <c r="AD6" s="124" t="s">
        <v>74</v>
      </c>
      <c r="AE6" s="124" t="s">
        <v>104</v>
      </c>
      <c r="AF6" s="124" t="s">
        <v>105</v>
      </c>
      <c r="AG6" s="124" t="s">
        <v>74</v>
      </c>
      <c r="AH6" s="124" t="s">
        <v>104</v>
      </c>
      <c r="AI6" s="124" t="s">
        <v>105</v>
      </c>
    </row>
    <row r="7" spans="1:35" ht="19.5" customHeight="1">
      <c r="A7" s="128" t="s">
        <v>16</v>
      </c>
      <c r="B7" s="128" t="s">
        <v>16</v>
      </c>
      <c r="C7" s="128" t="s">
        <v>16</v>
      </c>
      <c r="D7" s="128" t="s">
        <v>59</v>
      </c>
      <c r="E7" s="112">
        <f aca="true" t="shared" si="0" ref="E7:E16">SUM(F7,P7,Z7)</f>
        <v>147.4428</v>
      </c>
      <c r="F7" s="112">
        <f aca="true" t="shared" si="1" ref="F7:F16">SUM(G7,J7,M7)</f>
        <v>147.4428</v>
      </c>
      <c r="G7" s="112">
        <f aca="true" t="shared" si="2" ref="G7:G16">SUM(H7,I7)</f>
        <v>147.4428</v>
      </c>
      <c r="H7" s="112">
        <v>147.4428</v>
      </c>
      <c r="I7" s="112">
        <v>0</v>
      </c>
      <c r="J7" s="112">
        <f aca="true" t="shared" si="3" ref="J7:J16">SUM(K7,L7)</f>
        <v>0</v>
      </c>
      <c r="K7" s="112">
        <v>0</v>
      </c>
      <c r="L7" s="112">
        <v>0</v>
      </c>
      <c r="M7" s="112">
        <f aca="true" t="shared" si="4" ref="M7:M16">SUM(N7,O7)</f>
        <v>0</v>
      </c>
      <c r="N7" s="112" t="s">
        <v>16</v>
      </c>
      <c r="O7" s="112" t="s">
        <v>16</v>
      </c>
      <c r="P7" s="112">
        <f aca="true" t="shared" si="5" ref="P7:P16">SUM(Q7,T7,W7)</f>
        <v>0</v>
      </c>
      <c r="Q7" s="112">
        <f aca="true" t="shared" si="6" ref="Q7:Q16">SUM(R7,S7)</f>
        <v>0</v>
      </c>
      <c r="R7" s="112" t="s">
        <v>16</v>
      </c>
      <c r="S7" s="112" t="s">
        <v>16</v>
      </c>
      <c r="T7" s="112">
        <f aca="true" t="shared" si="7" ref="T7:T16">SUM(U7,V7)</f>
        <v>0</v>
      </c>
      <c r="U7" s="112" t="s">
        <v>16</v>
      </c>
      <c r="V7" s="112" t="s">
        <v>16</v>
      </c>
      <c r="W7" s="112">
        <f aca="true" t="shared" si="8" ref="W7:W16">SUM(X7,Y7)</f>
        <v>0</v>
      </c>
      <c r="X7" s="112" t="s">
        <v>16</v>
      </c>
      <c r="Y7" s="112"/>
      <c r="Z7" s="112">
        <f aca="true" t="shared" si="9" ref="Z7:Z16">SUM(AA7,AD7,AG7)</f>
        <v>0</v>
      </c>
      <c r="AA7" s="112">
        <f aca="true" t="shared" si="10" ref="AA7:AA16">SUM(AB7,AC7)</f>
        <v>0</v>
      </c>
      <c r="AB7" s="112">
        <v>0</v>
      </c>
      <c r="AC7" s="112">
        <v>0</v>
      </c>
      <c r="AD7" s="112">
        <f aca="true" t="shared" si="11" ref="AD7:AD16">SUM(AE7,AF7)</f>
        <v>0</v>
      </c>
      <c r="AE7" s="112">
        <v>0</v>
      </c>
      <c r="AF7" s="112">
        <v>0</v>
      </c>
      <c r="AG7" s="112">
        <f aca="true" t="shared" si="12" ref="AG7:AG16">SUM(AH7,AI7)</f>
        <v>0</v>
      </c>
      <c r="AH7" s="112" t="s">
        <v>16</v>
      </c>
      <c r="AI7" s="112"/>
    </row>
    <row r="8" spans="1:35" ht="19.5" customHeight="1">
      <c r="A8" s="128" t="s">
        <v>16</v>
      </c>
      <c r="B8" s="128" t="s">
        <v>16</v>
      </c>
      <c r="C8" s="128" t="s">
        <v>82</v>
      </c>
      <c r="D8" s="128" t="s">
        <v>0</v>
      </c>
      <c r="E8" s="112">
        <f t="shared" si="0"/>
        <v>147.4428</v>
      </c>
      <c r="F8" s="112">
        <f t="shared" si="1"/>
        <v>147.4428</v>
      </c>
      <c r="G8" s="112">
        <f t="shared" si="2"/>
        <v>147.4428</v>
      </c>
      <c r="H8" s="112">
        <v>147.4428</v>
      </c>
      <c r="I8" s="112">
        <v>0</v>
      </c>
      <c r="J8" s="112">
        <f t="shared" si="3"/>
        <v>0</v>
      </c>
      <c r="K8" s="112">
        <v>0</v>
      </c>
      <c r="L8" s="112">
        <v>0</v>
      </c>
      <c r="M8" s="112">
        <f t="shared" si="4"/>
        <v>0</v>
      </c>
      <c r="N8" s="112" t="s">
        <v>16</v>
      </c>
      <c r="O8" s="112" t="s">
        <v>16</v>
      </c>
      <c r="P8" s="112">
        <f t="shared" si="5"/>
        <v>0</v>
      </c>
      <c r="Q8" s="112">
        <f t="shared" si="6"/>
        <v>0</v>
      </c>
      <c r="R8" s="112" t="s">
        <v>16</v>
      </c>
      <c r="S8" s="112" t="s">
        <v>16</v>
      </c>
      <c r="T8" s="112">
        <f t="shared" si="7"/>
        <v>0</v>
      </c>
      <c r="U8" s="112" t="s">
        <v>16</v>
      </c>
      <c r="V8" s="112" t="s">
        <v>16</v>
      </c>
      <c r="W8" s="112">
        <f t="shared" si="8"/>
        <v>0</v>
      </c>
      <c r="X8" s="112" t="s">
        <v>16</v>
      </c>
      <c r="Y8" s="112"/>
      <c r="Z8" s="112">
        <f t="shared" si="9"/>
        <v>0</v>
      </c>
      <c r="AA8" s="112">
        <f t="shared" si="10"/>
        <v>0</v>
      </c>
      <c r="AB8" s="112">
        <v>0</v>
      </c>
      <c r="AC8" s="112">
        <v>0</v>
      </c>
      <c r="AD8" s="112">
        <f t="shared" si="11"/>
        <v>0</v>
      </c>
      <c r="AE8" s="112">
        <v>0</v>
      </c>
      <c r="AF8" s="112">
        <v>0</v>
      </c>
      <c r="AG8" s="112">
        <f t="shared" si="12"/>
        <v>0</v>
      </c>
      <c r="AH8" s="112" t="s">
        <v>16</v>
      </c>
      <c r="AI8" s="112"/>
    </row>
    <row r="9" spans="1:35" ht="19.5" customHeight="1">
      <c r="A9" s="128" t="s">
        <v>161</v>
      </c>
      <c r="B9" s="128" t="s">
        <v>16</v>
      </c>
      <c r="C9" s="128" t="s">
        <v>16</v>
      </c>
      <c r="D9" s="128" t="s">
        <v>162</v>
      </c>
      <c r="E9" s="112">
        <f t="shared" si="0"/>
        <v>84.0544</v>
      </c>
      <c r="F9" s="112">
        <f t="shared" si="1"/>
        <v>84.0544</v>
      </c>
      <c r="G9" s="112">
        <f t="shared" si="2"/>
        <v>84.0544</v>
      </c>
      <c r="H9" s="112">
        <v>84.0544</v>
      </c>
      <c r="I9" s="112">
        <v>0</v>
      </c>
      <c r="J9" s="112">
        <f t="shared" si="3"/>
        <v>0</v>
      </c>
      <c r="K9" s="112">
        <v>0</v>
      </c>
      <c r="L9" s="112">
        <v>0</v>
      </c>
      <c r="M9" s="112">
        <f t="shared" si="4"/>
        <v>0</v>
      </c>
      <c r="N9" s="112" t="s">
        <v>16</v>
      </c>
      <c r="O9" s="112" t="s">
        <v>16</v>
      </c>
      <c r="P9" s="112">
        <f t="shared" si="5"/>
        <v>0</v>
      </c>
      <c r="Q9" s="112">
        <f t="shared" si="6"/>
        <v>0</v>
      </c>
      <c r="R9" s="112" t="s">
        <v>16</v>
      </c>
      <c r="S9" s="112" t="s">
        <v>16</v>
      </c>
      <c r="T9" s="112">
        <f t="shared" si="7"/>
        <v>0</v>
      </c>
      <c r="U9" s="112" t="s">
        <v>16</v>
      </c>
      <c r="V9" s="112" t="s">
        <v>16</v>
      </c>
      <c r="W9" s="112">
        <f t="shared" si="8"/>
        <v>0</v>
      </c>
      <c r="X9" s="112" t="s">
        <v>16</v>
      </c>
      <c r="Y9" s="112"/>
      <c r="Z9" s="112">
        <f t="shared" si="9"/>
        <v>0</v>
      </c>
      <c r="AA9" s="112">
        <f t="shared" si="10"/>
        <v>0</v>
      </c>
      <c r="AB9" s="112">
        <v>0</v>
      </c>
      <c r="AC9" s="112">
        <v>0</v>
      </c>
      <c r="AD9" s="112">
        <f t="shared" si="11"/>
        <v>0</v>
      </c>
      <c r="AE9" s="112">
        <v>0</v>
      </c>
      <c r="AF9" s="112">
        <v>0</v>
      </c>
      <c r="AG9" s="112">
        <f t="shared" si="12"/>
        <v>0</v>
      </c>
      <c r="AH9" s="112" t="s">
        <v>16</v>
      </c>
      <c r="AI9" s="112"/>
    </row>
    <row r="10" spans="1:35" ht="19.5" customHeight="1">
      <c r="A10" s="128" t="s">
        <v>163</v>
      </c>
      <c r="B10" s="128" t="s">
        <v>95</v>
      </c>
      <c r="C10" s="128" t="s">
        <v>86</v>
      </c>
      <c r="D10" s="128" t="s">
        <v>164</v>
      </c>
      <c r="E10" s="112">
        <f t="shared" si="0"/>
        <v>55.5898</v>
      </c>
      <c r="F10" s="112">
        <f t="shared" si="1"/>
        <v>55.5898</v>
      </c>
      <c r="G10" s="112">
        <f t="shared" si="2"/>
        <v>55.5898</v>
      </c>
      <c r="H10" s="112">
        <v>55.5898</v>
      </c>
      <c r="I10" s="112">
        <v>0</v>
      </c>
      <c r="J10" s="112">
        <f t="shared" si="3"/>
        <v>0</v>
      </c>
      <c r="K10" s="112">
        <v>0</v>
      </c>
      <c r="L10" s="112">
        <v>0</v>
      </c>
      <c r="M10" s="112">
        <f t="shared" si="4"/>
        <v>0</v>
      </c>
      <c r="N10" s="112" t="s">
        <v>16</v>
      </c>
      <c r="O10" s="112" t="s">
        <v>16</v>
      </c>
      <c r="P10" s="112">
        <f t="shared" si="5"/>
        <v>0</v>
      </c>
      <c r="Q10" s="112">
        <f t="shared" si="6"/>
        <v>0</v>
      </c>
      <c r="R10" s="112" t="s">
        <v>16</v>
      </c>
      <c r="S10" s="112" t="s">
        <v>16</v>
      </c>
      <c r="T10" s="112">
        <f t="shared" si="7"/>
        <v>0</v>
      </c>
      <c r="U10" s="112" t="s">
        <v>16</v>
      </c>
      <c r="V10" s="112" t="s">
        <v>16</v>
      </c>
      <c r="W10" s="112">
        <f t="shared" si="8"/>
        <v>0</v>
      </c>
      <c r="X10" s="112" t="s">
        <v>16</v>
      </c>
      <c r="Y10" s="112"/>
      <c r="Z10" s="112">
        <f t="shared" si="9"/>
        <v>0</v>
      </c>
      <c r="AA10" s="112">
        <f t="shared" si="10"/>
        <v>0</v>
      </c>
      <c r="AB10" s="112">
        <v>0</v>
      </c>
      <c r="AC10" s="112">
        <v>0</v>
      </c>
      <c r="AD10" s="112">
        <f t="shared" si="11"/>
        <v>0</v>
      </c>
      <c r="AE10" s="112">
        <v>0</v>
      </c>
      <c r="AF10" s="112">
        <v>0</v>
      </c>
      <c r="AG10" s="112">
        <f t="shared" si="12"/>
        <v>0</v>
      </c>
      <c r="AH10" s="112" t="s">
        <v>16</v>
      </c>
      <c r="AI10" s="112"/>
    </row>
    <row r="11" spans="1:35" ht="19.5" customHeight="1">
      <c r="A11" s="128" t="s">
        <v>163</v>
      </c>
      <c r="B11" s="128" t="s">
        <v>97</v>
      </c>
      <c r="C11" s="128" t="s">
        <v>86</v>
      </c>
      <c r="D11" s="128" t="s">
        <v>165</v>
      </c>
      <c r="E11" s="112">
        <f t="shared" si="0"/>
        <v>20.4922</v>
      </c>
      <c r="F11" s="112">
        <f t="shared" si="1"/>
        <v>20.4922</v>
      </c>
      <c r="G11" s="112">
        <f t="shared" si="2"/>
        <v>20.4922</v>
      </c>
      <c r="H11" s="112">
        <v>20.4922</v>
      </c>
      <c r="I11" s="112">
        <v>0</v>
      </c>
      <c r="J11" s="112">
        <f t="shared" si="3"/>
        <v>0</v>
      </c>
      <c r="K11" s="112">
        <v>0</v>
      </c>
      <c r="L11" s="112">
        <v>0</v>
      </c>
      <c r="M11" s="112">
        <f t="shared" si="4"/>
        <v>0</v>
      </c>
      <c r="N11" s="112" t="s">
        <v>16</v>
      </c>
      <c r="O11" s="112" t="s">
        <v>16</v>
      </c>
      <c r="P11" s="112">
        <f t="shared" si="5"/>
        <v>0</v>
      </c>
      <c r="Q11" s="112">
        <f t="shared" si="6"/>
        <v>0</v>
      </c>
      <c r="R11" s="112" t="s">
        <v>16</v>
      </c>
      <c r="S11" s="112" t="s">
        <v>16</v>
      </c>
      <c r="T11" s="112">
        <f t="shared" si="7"/>
        <v>0</v>
      </c>
      <c r="U11" s="112" t="s">
        <v>16</v>
      </c>
      <c r="V11" s="112" t="s">
        <v>16</v>
      </c>
      <c r="W11" s="112">
        <f t="shared" si="8"/>
        <v>0</v>
      </c>
      <c r="X11" s="112" t="s">
        <v>16</v>
      </c>
      <c r="Y11" s="112"/>
      <c r="Z11" s="112">
        <f t="shared" si="9"/>
        <v>0</v>
      </c>
      <c r="AA11" s="112">
        <f t="shared" si="10"/>
        <v>0</v>
      </c>
      <c r="AB11" s="112">
        <v>0</v>
      </c>
      <c r="AC11" s="112">
        <v>0</v>
      </c>
      <c r="AD11" s="112">
        <f t="shared" si="11"/>
        <v>0</v>
      </c>
      <c r="AE11" s="112">
        <v>0</v>
      </c>
      <c r="AF11" s="112">
        <v>0</v>
      </c>
      <c r="AG11" s="112">
        <f t="shared" si="12"/>
        <v>0</v>
      </c>
      <c r="AH11" s="112" t="s">
        <v>16</v>
      </c>
      <c r="AI11" s="112"/>
    </row>
    <row r="12" spans="1:35" ht="19.5" customHeight="1">
      <c r="A12" s="128" t="s">
        <v>163</v>
      </c>
      <c r="B12" s="128" t="s">
        <v>84</v>
      </c>
      <c r="C12" s="128" t="s">
        <v>86</v>
      </c>
      <c r="D12" s="128" t="s">
        <v>166</v>
      </c>
      <c r="E12" s="112">
        <f t="shared" si="0"/>
        <v>7.9724</v>
      </c>
      <c r="F12" s="112">
        <f t="shared" si="1"/>
        <v>7.9724</v>
      </c>
      <c r="G12" s="112">
        <f t="shared" si="2"/>
        <v>7.9724</v>
      </c>
      <c r="H12" s="112">
        <v>7.9724</v>
      </c>
      <c r="I12" s="112">
        <v>0</v>
      </c>
      <c r="J12" s="112">
        <f t="shared" si="3"/>
        <v>0</v>
      </c>
      <c r="K12" s="112">
        <v>0</v>
      </c>
      <c r="L12" s="112">
        <v>0</v>
      </c>
      <c r="M12" s="112">
        <f t="shared" si="4"/>
        <v>0</v>
      </c>
      <c r="N12" s="112" t="s">
        <v>16</v>
      </c>
      <c r="O12" s="112" t="s">
        <v>16</v>
      </c>
      <c r="P12" s="112">
        <f t="shared" si="5"/>
        <v>0</v>
      </c>
      <c r="Q12" s="112">
        <f t="shared" si="6"/>
        <v>0</v>
      </c>
      <c r="R12" s="112" t="s">
        <v>16</v>
      </c>
      <c r="S12" s="112" t="s">
        <v>16</v>
      </c>
      <c r="T12" s="112">
        <f t="shared" si="7"/>
        <v>0</v>
      </c>
      <c r="U12" s="112" t="s">
        <v>16</v>
      </c>
      <c r="V12" s="112" t="s">
        <v>16</v>
      </c>
      <c r="W12" s="112">
        <f t="shared" si="8"/>
        <v>0</v>
      </c>
      <c r="X12" s="112" t="s">
        <v>16</v>
      </c>
      <c r="Y12" s="112"/>
      <c r="Z12" s="112">
        <f t="shared" si="9"/>
        <v>0</v>
      </c>
      <c r="AA12" s="112">
        <f t="shared" si="10"/>
        <v>0</v>
      </c>
      <c r="AB12" s="112">
        <v>0</v>
      </c>
      <c r="AC12" s="112">
        <v>0</v>
      </c>
      <c r="AD12" s="112">
        <f t="shared" si="11"/>
        <v>0</v>
      </c>
      <c r="AE12" s="112">
        <v>0</v>
      </c>
      <c r="AF12" s="112">
        <v>0</v>
      </c>
      <c r="AG12" s="112">
        <f t="shared" si="12"/>
        <v>0</v>
      </c>
      <c r="AH12" s="112" t="s">
        <v>16</v>
      </c>
      <c r="AI12" s="112"/>
    </row>
    <row r="13" spans="1:35" ht="19.5" customHeight="1">
      <c r="A13" s="128" t="s">
        <v>167</v>
      </c>
      <c r="B13" s="128" t="s">
        <v>16</v>
      </c>
      <c r="C13" s="128" t="s">
        <v>16</v>
      </c>
      <c r="D13" s="128" t="s">
        <v>168</v>
      </c>
      <c r="E13" s="112">
        <f t="shared" si="0"/>
        <v>18.3581</v>
      </c>
      <c r="F13" s="112">
        <f t="shared" si="1"/>
        <v>18.3581</v>
      </c>
      <c r="G13" s="112">
        <f t="shared" si="2"/>
        <v>18.3581</v>
      </c>
      <c r="H13" s="112">
        <v>18.3581</v>
      </c>
      <c r="I13" s="112">
        <v>0</v>
      </c>
      <c r="J13" s="112">
        <f t="shared" si="3"/>
        <v>0</v>
      </c>
      <c r="K13" s="112">
        <v>0</v>
      </c>
      <c r="L13" s="112">
        <v>0</v>
      </c>
      <c r="M13" s="112">
        <f t="shared" si="4"/>
        <v>0</v>
      </c>
      <c r="N13" s="112" t="s">
        <v>16</v>
      </c>
      <c r="O13" s="112" t="s">
        <v>16</v>
      </c>
      <c r="P13" s="112">
        <f t="shared" si="5"/>
        <v>0</v>
      </c>
      <c r="Q13" s="112">
        <f t="shared" si="6"/>
        <v>0</v>
      </c>
      <c r="R13" s="112" t="s">
        <v>16</v>
      </c>
      <c r="S13" s="112" t="s">
        <v>16</v>
      </c>
      <c r="T13" s="112">
        <f t="shared" si="7"/>
        <v>0</v>
      </c>
      <c r="U13" s="112" t="s">
        <v>16</v>
      </c>
      <c r="V13" s="112" t="s">
        <v>16</v>
      </c>
      <c r="W13" s="112">
        <f t="shared" si="8"/>
        <v>0</v>
      </c>
      <c r="X13" s="112" t="s">
        <v>16</v>
      </c>
      <c r="Y13" s="112"/>
      <c r="Z13" s="112">
        <f t="shared" si="9"/>
        <v>0</v>
      </c>
      <c r="AA13" s="112">
        <f t="shared" si="10"/>
        <v>0</v>
      </c>
      <c r="AB13" s="112">
        <v>0</v>
      </c>
      <c r="AC13" s="112">
        <v>0</v>
      </c>
      <c r="AD13" s="112">
        <f t="shared" si="11"/>
        <v>0</v>
      </c>
      <c r="AE13" s="112">
        <v>0</v>
      </c>
      <c r="AF13" s="112">
        <v>0</v>
      </c>
      <c r="AG13" s="112">
        <f t="shared" si="12"/>
        <v>0</v>
      </c>
      <c r="AH13" s="112" t="s">
        <v>16</v>
      </c>
      <c r="AI13" s="112"/>
    </row>
    <row r="14" spans="1:35" ht="19.5" customHeight="1">
      <c r="A14" s="128" t="s">
        <v>169</v>
      </c>
      <c r="B14" s="128" t="s">
        <v>95</v>
      </c>
      <c r="C14" s="128" t="s">
        <v>86</v>
      </c>
      <c r="D14" s="128" t="s">
        <v>170</v>
      </c>
      <c r="E14" s="112">
        <f t="shared" si="0"/>
        <v>18.3581</v>
      </c>
      <c r="F14" s="112">
        <f t="shared" si="1"/>
        <v>18.3581</v>
      </c>
      <c r="G14" s="112">
        <f t="shared" si="2"/>
        <v>18.3581</v>
      </c>
      <c r="H14" s="112">
        <v>18.3581</v>
      </c>
      <c r="I14" s="112">
        <v>0</v>
      </c>
      <c r="J14" s="112">
        <f t="shared" si="3"/>
        <v>0</v>
      </c>
      <c r="K14" s="112">
        <v>0</v>
      </c>
      <c r="L14" s="112">
        <v>0</v>
      </c>
      <c r="M14" s="112">
        <f t="shared" si="4"/>
        <v>0</v>
      </c>
      <c r="N14" s="112" t="s">
        <v>16</v>
      </c>
      <c r="O14" s="112" t="s">
        <v>16</v>
      </c>
      <c r="P14" s="112">
        <f t="shared" si="5"/>
        <v>0</v>
      </c>
      <c r="Q14" s="112">
        <f t="shared" si="6"/>
        <v>0</v>
      </c>
      <c r="R14" s="112" t="s">
        <v>16</v>
      </c>
      <c r="S14" s="112" t="s">
        <v>16</v>
      </c>
      <c r="T14" s="112">
        <f t="shared" si="7"/>
        <v>0</v>
      </c>
      <c r="U14" s="112" t="s">
        <v>16</v>
      </c>
      <c r="V14" s="112" t="s">
        <v>16</v>
      </c>
      <c r="W14" s="112">
        <f t="shared" si="8"/>
        <v>0</v>
      </c>
      <c r="X14" s="112" t="s">
        <v>16</v>
      </c>
      <c r="Y14" s="112"/>
      <c r="Z14" s="112">
        <f t="shared" si="9"/>
        <v>0</v>
      </c>
      <c r="AA14" s="112">
        <f t="shared" si="10"/>
        <v>0</v>
      </c>
      <c r="AB14" s="112">
        <v>0</v>
      </c>
      <c r="AC14" s="112">
        <v>0</v>
      </c>
      <c r="AD14" s="112">
        <f t="shared" si="11"/>
        <v>0</v>
      </c>
      <c r="AE14" s="112">
        <v>0</v>
      </c>
      <c r="AF14" s="112">
        <v>0</v>
      </c>
      <c r="AG14" s="112">
        <f t="shared" si="12"/>
        <v>0</v>
      </c>
      <c r="AH14" s="112" t="s">
        <v>16</v>
      </c>
      <c r="AI14" s="112"/>
    </row>
    <row r="15" spans="1:35" ht="19.5" customHeight="1">
      <c r="A15" s="128" t="s">
        <v>171</v>
      </c>
      <c r="B15" s="128" t="s">
        <v>16</v>
      </c>
      <c r="C15" s="128" t="s">
        <v>16</v>
      </c>
      <c r="D15" s="128" t="s">
        <v>172</v>
      </c>
      <c r="E15" s="112">
        <f t="shared" si="0"/>
        <v>45.0303</v>
      </c>
      <c r="F15" s="112">
        <f t="shared" si="1"/>
        <v>45.0303</v>
      </c>
      <c r="G15" s="112">
        <f t="shared" si="2"/>
        <v>45.0303</v>
      </c>
      <c r="H15" s="112">
        <v>45.0303</v>
      </c>
      <c r="I15" s="112">
        <v>0</v>
      </c>
      <c r="J15" s="112">
        <f t="shared" si="3"/>
        <v>0</v>
      </c>
      <c r="K15" s="112">
        <v>0</v>
      </c>
      <c r="L15" s="112">
        <v>0</v>
      </c>
      <c r="M15" s="112">
        <f t="shared" si="4"/>
        <v>0</v>
      </c>
      <c r="N15" s="112" t="s">
        <v>16</v>
      </c>
      <c r="O15" s="112" t="s">
        <v>16</v>
      </c>
      <c r="P15" s="112">
        <f t="shared" si="5"/>
        <v>0</v>
      </c>
      <c r="Q15" s="112">
        <f t="shared" si="6"/>
        <v>0</v>
      </c>
      <c r="R15" s="112" t="s">
        <v>16</v>
      </c>
      <c r="S15" s="112" t="s">
        <v>16</v>
      </c>
      <c r="T15" s="112">
        <f t="shared" si="7"/>
        <v>0</v>
      </c>
      <c r="U15" s="112" t="s">
        <v>16</v>
      </c>
      <c r="V15" s="112" t="s">
        <v>16</v>
      </c>
      <c r="W15" s="112">
        <f t="shared" si="8"/>
        <v>0</v>
      </c>
      <c r="X15" s="112" t="s">
        <v>16</v>
      </c>
      <c r="Y15" s="112"/>
      <c r="Z15" s="112">
        <f t="shared" si="9"/>
        <v>0</v>
      </c>
      <c r="AA15" s="112">
        <f t="shared" si="10"/>
        <v>0</v>
      </c>
      <c r="AB15" s="112">
        <v>0</v>
      </c>
      <c r="AC15" s="112">
        <v>0</v>
      </c>
      <c r="AD15" s="112">
        <f t="shared" si="11"/>
        <v>0</v>
      </c>
      <c r="AE15" s="112">
        <v>0</v>
      </c>
      <c r="AF15" s="112">
        <v>0</v>
      </c>
      <c r="AG15" s="112">
        <f t="shared" si="12"/>
        <v>0</v>
      </c>
      <c r="AH15" s="112" t="s">
        <v>16</v>
      </c>
      <c r="AI15" s="112"/>
    </row>
    <row r="16" spans="1:35" ht="19.5" customHeight="1">
      <c r="A16" s="128" t="s">
        <v>173</v>
      </c>
      <c r="B16" s="128" t="s">
        <v>95</v>
      </c>
      <c r="C16" s="128" t="s">
        <v>86</v>
      </c>
      <c r="D16" s="128" t="s">
        <v>174</v>
      </c>
      <c r="E16" s="112">
        <f t="shared" si="0"/>
        <v>45.0303</v>
      </c>
      <c r="F16" s="112">
        <f t="shared" si="1"/>
        <v>45.0303</v>
      </c>
      <c r="G16" s="112">
        <f t="shared" si="2"/>
        <v>45.0303</v>
      </c>
      <c r="H16" s="112">
        <v>45.0303</v>
      </c>
      <c r="I16" s="112">
        <v>0</v>
      </c>
      <c r="J16" s="112">
        <f t="shared" si="3"/>
        <v>0</v>
      </c>
      <c r="K16" s="112">
        <v>0</v>
      </c>
      <c r="L16" s="112">
        <v>0</v>
      </c>
      <c r="M16" s="112">
        <f t="shared" si="4"/>
        <v>0</v>
      </c>
      <c r="N16" s="112" t="s">
        <v>16</v>
      </c>
      <c r="O16" s="112" t="s">
        <v>16</v>
      </c>
      <c r="P16" s="112">
        <f t="shared" si="5"/>
        <v>0</v>
      </c>
      <c r="Q16" s="112">
        <f t="shared" si="6"/>
        <v>0</v>
      </c>
      <c r="R16" s="112" t="s">
        <v>16</v>
      </c>
      <c r="S16" s="112" t="s">
        <v>16</v>
      </c>
      <c r="T16" s="112">
        <f t="shared" si="7"/>
        <v>0</v>
      </c>
      <c r="U16" s="112" t="s">
        <v>16</v>
      </c>
      <c r="V16" s="112" t="s">
        <v>16</v>
      </c>
      <c r="W16" s="112">
        <f t="shared" si="8"/>
        <v>0</v>
      </c>
      <c r="X16" s="112" t="s">
        <v>16</v>
      </c>
      <c r="Y16" s="112"/>
      <c r="Z16" s="112">
        <f t="shared" si="9"/>
        <v>0</v>
      </c>
      <c r="AA16" s="112">
        <f t="shared" si="10"/>
        <v>0</v>
      </c>
      <c r="AB16" s="112">
        <v>0</v>
      </c>
      <c r="AC16" s="112">
        <v>0</v>
      </c>
      <c r="AD16" s="112">
        <f t="shared" si="11"/>
        <v>0</v>
      </c>
      <c r="AE16" s="112">
        <v>0</v>
      </c>
      <c r="AF16" s="112">
        <v>0</v>
      </c>
      <c r="AG16" s="112">
        <f t="shared" si="12"/>
        <v>0</v>
      </c>
      <c r="AH16" s="112" t="s">
        <v>16</v>
      </c>
      <c r="AI16" s="112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2"/>
  <sheetViews>
    <sheetView showGridLines="0" showZeros="0" workbookViewId="0" topLeftCell="CO1">
      <selection activeCell="DG5" sqref="DG5:DG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129"/>
      <c r="AH1" s="129"/>
      <c r="DH1" s="133" t="s">
        <v>175</v>
      </c>
    </row>
    <row r="2" spans="1:112" ht="19.5" customHeight="1">
      <c r="A2" s="51" t="s">
        <v>176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</row>
    <row r="3" spans="1:112" ht="19.5" customHeight="1">
      <c r="A3" s="106" t="s">
        <v>5</v>
      </c>
      <c r="B3" s="52"/>
      <c r="C3" s="52"/>
      <c r="D3" s="5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54" t="s">
        <v>6</v>
      </c>
    </row>
    <row r="4" spans="1:112" ht="19.5" customHeight="1">
      <c r="A4" s="123" t="s">
        <v>58</v>
      </c>
      <c r="B4" s="123"/>
      <c r="C4" s="123"/>
      <c r="D4" s="123"/>
      <c r="E4" s="124" t="s">
        <v>59</v>
      </c>
      <c r="F4" s="125" t="s">
        <v>177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 t="s">
        <v>178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30" t="s">
        <v>179</v>
      </c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 t="s">
        <v>180</v>
      </c>
      <c r="BJ4" s="130"/>
      <c r="BK4" s="130"/>
      <c r="BL4" s="130"/>
      <c r="BM4" s="130"/>
      <c r="BN4" s="130" t="s">
        <v>181</v>
      </c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 t="s">
        <v>182</v>
      </c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 t="s">
        <v>183</v>
      </c>
      <c r="CS4" s="130"/>
      <c r="CT4" s="130"/>
      <c r="CU4" s="130" t="s">
        <v>184</v>
      </c>
      <c r="CV4" s="130"/>
      <c r="CW4" s="130"/>
      <c r="CX4" s="130"/>
      <c r="CY4" s="130"/>
      <c r="CZ4" s="130"/>
      <c r="DA4" s="130" t="s">
        <v>185</v>
      </c>
      <c r="DB4" s="130"/>
      <c r="DC4" s="130"/>
      <c r="DD4" s="130" t="s">
        <v>186</v>
      </c>
      <c r="DE4" s="130"/>
      <c r="DF4" s="130"/>
      <c r="DG4" s="130"/>
      <c r="DH4" s="130"/>
    </row>
    <row r="5" spans="1:112" ht="19.5" customHeight="1">
      <c r="A5" s="123" t="s">
        <v>67</v>
      </c>
      <c r="B5" s="123"/>
      <c r="C5" s="123"/>
      <c r="D5" s="124" t="s">
        <v>69</v>
      </c>
      <c r="E5" s="124"/>
      <c r="F5" s="124" t="s">
        <v>74</v>
      </c>
      <c r="G5" s="124" t="s">
        <v>187</v>
      </c>
      <c r="H5" s="124" t="s">
        <v>188</v>
      </c>
      <c r="I5" s="124" t="s">
        <v>189</v>
      </c>
      <c r="J5" s="124" t="s">
        <v>190</v>
      </c>
      <c r="K5" s="124" t="s">
        <v>191</v>
      </c>
      <c r="L5" s="124" t="s">
        <v>192</v>
      </c>
      <c r="M5" s="124" t="s">
        <v>193</v>
      </c>
      <c r="N5" s="124" t="s">
        <v>194</v>
      </c>
      <c r="O5" s="124" t="s">
        <v>195</v>
      </c>
      <c r="P5" s="124" t="s">
        <v>196</v>
      </c>
      <c r="Q5" s="124" t="s">
        <v>197</v>
      </c>
      <c r="R5" s="124" t="s">
        <v>198</v>
      </c>
      <c r="S5" s="124" t="s">
        <v>199</v>
      </c>
      <c r="T5" s="124" t="s">
        <v>74</v>
      </c>
      <c r="U5" s="124" t="s">
        <v>200</v>
      </c>
      <c r="V5" s="124" t="s">
        <v>201</v>
      </c>
      <c r="W5" s="124" t="s">
        <v>202</v>
      </c>
      <c r="X5" s="124" t="s">
        <v>203</v>
      </c>
      <c r="Y5" s="124" t="s">
        <v>204</v>
      </c>
      <c r="Z5" s="124" t="s">
        <v>205</v>
      </c>
      <c r="AA5" s="124" t="s">
        <v>206</v>
      </c>
      <c r="AB5" s="124" t="s">
        <v>207</v>
      </c>
      <c r="AC5" s="124" t="s">
        <v>208</v>
      </c>
      <c r="AD5" s="124" t="s">
        <v>209</v>
      </c>
      <c r="AE5" s="124" t="s">
        <v>210</v>
      </c>
      <c r="AF5" s="124" t="s">
        <v>211</v>
      </c>
      <c r="AG5" s="124" t="s">
        <v>212</v>
      </c>
      <c r="AH5" s="124" t="s">
        <v>213</v>
      </c>
      <c r="AI5" s="124" t="s">
        <v>214</v>
      </c>
      <c r="AJ5" s="124" t="s">
        <v>215</v>
      </c>
      <c r="AK5" s="124" t="s">
        <v>216</v>
      </c>
      <c r="AL5" s="124" t="s">
        <v>217</v>
      </c>
      <c r="AM5" s="124" t="s">
        <v>218</v>
      </c>
      <c r="AN5" s="124" t="s">
        <v>219</v>
      </c>
      <c r="AO5" s="124" t="s">
        <v>220</v>
      </c>
      <c r="AP5" s="124" t="s">
        <v>221</v>
      </c>
      <c r="AQ5" s="124" t="s">
        <v>222</v>
      </c>
      <c r="AR5" s="124" t="s">
        <v>223</v>
      </c>
      <c r="AS5" s="124" t="s">
        <v>224</v>
      </c>
      <c r="AT5" s="124" t="s">
        <v>225</v>
      </c>
      <c r="AU5" s="124" t="s">
        <v>226</v>
      </c>
      <c r="AV5" s="124" t="s">
        <v>74</v>
      </c>
      <c r="AW5" s="124" t="s">
        <v>227</v>
      </c>
      <c r="AX5" s="124" t="s">
        <v>228</v>
      </c>
      <c r="AY5" s="124" t="s">
        <v>229</v>
      </c>
      <c r="AZ5" s="124" t="s">
        <v>230</v>
      </c>
      <c r="BA5" s="124" t="s">
        <v>231</v>
      </c>
      <c r="BB5" s="124" t="s">
        <v>232</v>
      </c>
      <c r="BC5" s="124" t="s">
        <v>198</v>
      </c>
      <c r="BD5" s="124" t="s">
        <v>233</v>
      </c>
      <c r="BE5" s="124" t="s">
        <v>234</v>
      </c>
      <c r="BF5" s="124" t="s">
        <v>235</v>
      </c>
      <c r="BG5" s="131" t="s">
        <v>236</v>
      </c>
      <c r="BH5" s="124" t="s">
        <v>237</v>
      </c>
      <c r="BI5" s="124" t="s">
        <v>74</v>
      </c>
      <c r="BJ5" s="124" t="s">
        <v>238</v>
      </c>
      <c r="BK5" s="124" t="s">
        <v>239</v>
      </c>
      <c r="BL5" s="124" t="s">
        <v>240</v>
      </c>
      <c r="BM5" s="124" t="s">
        <v>241</v>
      </c>
      <c r="BN5" s="124" t="s">
        <v>74</v>
      </c>
      <c r="BO5" s="124" t="s">
        <v>242</v>
      </c>
      <c r="BP5" s="124" t="s">
        <v>243</v>
      </c>
      <c r="BQ5" s="124" t="s">
        <v>244</v>
      </c>
      <c r="BR5" s="124" t="s">
        <v>245</v>
      </c>
      <c r="BS5" s="124" t="s">
        <v>246</v>
      </c>
      <c r="BT5" s="124" t="s">
        <v>247</v>
      </c>
      <c r="BU5" s="124" t="s">
        <v>248</v>
      </c>
      <c r="BV5" s="124" t="s">
        <v>249</v>
      </c>
      <c r="BW5" s="124" t="s">
        <v>250</v>
      </c>
      <c r="BX5" s="124" t="s">
        <v>251</v>
      </c>
      <c r="BY5" s="124" t="s">
        <v>252</v>
      </c>
      <c r="BZ5" s="124" t="s">
        <v>253</v>
      </c>
      <c r="CA5" s="124" t="s">
        <v>74</v>
      </c>
      <c r="CB5" s="124" t="s">
        <v>242</v>
      </c>
      <c r="CC5" s="124" t="s">
        <v>243</v>
      </c>
      <c r="CD5" s="124" t="s">
        <v>244</v>
      </c>
      <c r="CE5" s="124" t="s">
        <v>245</v>
      </c>
      <c r="CF5" s="124" t="s">
        <v>246</v>
      </c>
      <c r="CG5" s="124" t="s">
        <v>247</v>
      </c>
      <c r="CH5" s="124" t="s">
        <v>248</v>
      </c>
      <c r="CI5" s="124" t="s">
        <v>254</v>
      </c>
      <c r="CJ5" s="124" t="s">
        <v>255</v>
      </c>
      <c r="CK5" s="124" t="s">
        <v>256</v>
      </c>
      <c r="CL5" s="124" t="s">
        <v>257</v>
      </c>
      <c r="CM5" s="124" t="s">
        <v>249</v>
      </c>
      <c r="CN5" s="124" t="s">
        <v>250</v>
      </c>
      <c r="CO5" s="124" t="s">
        <v>258</v>
      </c>
      <c r="CP5" s="124" t="s">
        <v>252</v>
      </c>
      <c r="CQ5" s="124" t="s">
        <v>182</v>
      </c>
      <c r="CR5" s="124" t="s">
        <v>74</v>
      </c>
      <c r="CS5" s="124" t="s">
        <v>259</v>
      </c>
      <c r="CT5" s="124" t="s">
        <v>260</v>
      </c>
      <c r="CU5" s="124" t="s">
        <v>74</v>
      </c>
      <c r="CV5" s="124" t="s">
        <v>259</v>
      </c>
      <c r="CW5" s="124" t="s">
        <v>261</v>
      </c>
      <c r="CX5" s="124" t="s">
        <v>262</v>
      </c>
      <c r="CY5" s="124" t="s">
        <v>263</v>
      </c>
      <c r="CZ5" s="124" t="s">
        <v>260</v>
      </c>
      <c r="DA5" s="124" t="s">
        <v>74</v>
      </c>
      <c r="DB5" s="124" t="s">
        <v>185</v>
      </c>
      <c r="DC5" s="124" t="s">
        <v>264</v>
      </c>
      <c r="DD5" s="124" t="s">
        <v>74</v>
      </c>
      <c r="DE5" s="124" t="s">
        <v>265</v>
      </c>
      <c r="DF5" s="124" t="s">
        <v>266</v>
      </c>
      <c r="DG5" s="124" t="s">
        <v>267</v>
      </c>
      <c r="DH5" s="124" t="s">
        <v>186</v>
      </c>
    </row>
    <row r="6" spans="1:112" ht="30.75" customHeight="1">
      <c r="A6" s="126" t="s">
        <v>79</v>
      </c>
      <c r="B6" s="127" t="s">
        <v>80</v>
      </c>
      <c r="C6" s="126" t="s">
        <v>81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 t="s">
        <v>268</v>
      </c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32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</row>
    <row r="7" spans="1:112" ht="19.5" customHeight="1">
      <c r="A7" s="128" t="s">
        <v>16</v>
      </c>
      <c r="B7" s="128" t="s">
        <v>16</v>
      </c>
      <c r="C7" s="128" t="s">
        <v>16</v>
      </c>
      <c r="D7" s="128" t="s">
        <v>59</v>
      </c>
      <c r="E7" s="112">
        <f aca="true" t="shared" si="0" ref="E7:E22">SUM(F7,T7,AV7,BI7,BN7,CA7,CR7,CU7,DA7,DD7)</f>
        <v>147.4428</v>
      </c>
      <c r="F7" s="112">
        <v>129.0847</v>
      </c>
      <c r="G7" s="112">
        <v>31.686</v>
      </c>
      <c r="H7" s="112">
        <v>40.517</v>
      </c>
      <c r="I7" s="112">
        <v>1.8413</v>
      </c>
      <c r="J7" s="112">
        <v>0</v>
      </c>
      <c r="K7" s="112">
        <v>12.6106</v>
      </c>
      <c r="L7" s="112">
        <v>13.8648</v>
      </c>
      <c r="M7" s="112">
        <v>6.9324</v>
      </c>
      <c r="N7" s="112">
        <v>6.8753</v>
      </c>
      <c r="O7" s="112">
        <v>1.1923</v>
      </c>
      <c r="P7" s="112">
        <v>1.7787</v>
      </c>
      <c r="Q7" s="112">
        <v>11.7863</v>
      </c>
      <c r="R7" s="112">
        <v>0</v>
      </c>
      <c r="S7" s="112">
        <v>0</v>
      </c>
      <c r="T7" s="112">
        <v>18.3581</v>
      </c>
      <c r="U7" s="112">
        <v>8.625</v>
      </c>
      <c r="V7" s="112">
        <v>0</v>
      </c>
      <c r="W7" s="112">
        <v>0</v>
      </c>
      <c r="X7" s="112">
        <v>0</v>
      </c>
      <c r="Y7" s="112">
        <v>0</v>
      </c>
      <c r="Z7" s="112">
        <v>3.8</v>
      </c>
      <c r="AA7" s="112">
        <v>0.2</v>
      </c>
      <c r="AB7" s="112">
        <v>0</v>
      </c>
      <c r="AC7" s="112">
        <v>0</v>
      </c>
      <c r="AD7" s="112">
        <v>3.5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0</v>
      </c>
      <c r="AM7" s="112">
        <v>0</v>
      </c>
      <c r="AN7" s="112">
        <v>0</v>
      </c>
      <c r="AO7" s="112">
        <v>0</v>
      </c>
      <c r="AP7" s="112">
        <v>1.7331</v>
      </c>
      <c r="AQ7" s="112">
        <v>0</v>
      </c>
      <c r="AR7" s="112">
        <v>0</v>
      </c>
      <c r="AS7" s="112">
        <v>0.5</v>
      </c>
      <c r="AT7" s="112">
        <v>0</v>
      </c>
      <c r="AU7" s="112">
        <v>0</v>
      </c>
      <c r="AV7" s="112">
        <v>0</v>
      </c>
      <c r="AW7" s="112">
        <v>0</v>
      </c>
      <c r="AX7" s="112">
        <v>0</v>
      </c>
      <c r="AY7" s="112">
        <v>0</v>
      </c>
      <c r="AZ7" s="112">
        <v>0</v>
      </c>
      <c r="BA7" s="112">
        <v>0</v>
      </c>
      <c r="BB7" s="112">
        <v>0</v>
      </c>
      <c r="BC7" s="112">
        <v>0</v>
      </c>
      <c r="BD7" s="112">
        <v>0</v>
      </c>
      <c r="BE7" s="112">
        <v>0</v>
      </c>
      <c r="BF7" s="112"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v>0</v>
      </c>
      <c r="BL7" s="112">
        <v>0</v>
      </c>
      <c r="BM7" s="112">
        <v>0</v>
      </c>
      <c r="BN7" s="112">
        <v>0</v>
      </c>
      <c r="BO7" s="112">
        <v>0</v>
      </c>
      <c r="BP7" s="112">
        <v>0</v>
      </c>
      <c r="BQ7" s="112">
        <v>0</v>
      </c>
      <c r="BR7" s="112">
        <v>0</v>
      </c>
      <c r="BS7" s="112">
        <v>0</v>
      </c>
      <c r="BT7" s="112">
        <v>0</v>
      </c>
      <c r="BU7" s="112">
        <v>0</v>
      </c>
      <c r="BV7" s="112">
        <v>0</v>
      </c>
      <c r="BW7" s="112">
        <v>0</v>
      </c>
      <c r="BX7" s="112">
        <v>0</v>
      </c>
      <c r="BY7" s="112">
        <v>0</v>
      </c>
      <c r="BZ7" s="112">
        <v>0</v>
      </c>
      <c r="CA7" s="112">
        <v>0</v>
      </c>
      <c r="CB7" s="112">
        <v>0</v>
      </c>
      <c r="CC7" s="112">
        <v>0</v>
      </c>
      <c r="CD7" s="112">
        <v>0</v>
      </c>
      <c r="CE7" s="112">
        <v>0</v>
      </c>
      <c r="CF7" s="112">
        <v>0</v>
      </c>
      <c r="CG7" s="112">
        <v>0</v>
      </c>
      <c r="CH7" s="112">
        <v>0</v>
      </c>
      <c r="CI7" s="112">
        <v>0</v>
      </c>
      <c r="CJ7" s="112">
        <v>0</v>
      </c>
      <c r="CK7" s="112">
        <v>0</v>
      </c>
      <c r="CL7" s="112">
        <v>0</v>
      </c>
      <c r="CM7" s="112">
        <v>0</v>
      </c>
      <c r="CN7" s="112">
        <v>0</v>
      </c>
      <c r="CO7" s="112">
        <v>0</v>
      </c>
      <c r="CP7" s="112">
        <v>0</v>
      </c>
      <c r="CQ7" s="112">
        <v>0</v>
      </c>
      <c r="CR7" s="112">
        <v>0</v>
      </c>
      <c r="CS7" s="112">
        <v>0</v>
      </c>
      <c r="CT7" s="112">
        <v>0</v>
      </c>
      <c r="CU7" s="112">
        <v>0</v>
      </c>
      <c r="CV7" s="112">
        <v>0</v>
      </c>
      <c r="CW7" s="112">
        <v>0</v>
      </c>
      <c r="CX7" s="112">
        <v>0</v>
      </c>
      <c r="CY7" s="112">
        <v>0</v>
      </c>
      <c r="CZ7" s="112">
        <v>0</v>
      </c>
      <c r="DA7" s="112">
        <v>0</v>
      </c>
      <c r="DB7" s="112">
        <v>0</v>
      </c>
      <c r="DC7" s="112">
        <v>0</v>
      </c>
      <c r="DD7" s="112">
        <v>0</v>
      </c>
      <c r="DE7" s="112">
        <v>0</v>
      </c>
      <c r="DF7" s="112">
        <v>0</v>
      </c>
      <c r="DG7" s="112">
        <v>0</v>
      </c>
      <c r="DH7" s="112">
        <v>0</v>
      </c>
    </row>
    <row r="8" spans="1:112" ht="19.5" customHeight="1">
      <c r="A8" s="128" t="s">
        <v>16</v>
      </c>
      <c r="B8" s="128" t="s">
        <v>16</v>
      </c>
      <c r="C8" s="128" t="s">
        <v>16</v>
      </c>
      <c r="D8" s="128" t="s">
        <v>269</v>
      </c>
      <c r="E8" s="112">
        <f t="shared" si="0"/>
        <v>106.79169999999999</v>
      </c>
      <c r="F8" s="112">
        <v>88.4336</v>
      </c>
      <c r="G8" s="112">
        <v>31.686</v>
      </c>
      <c r="H8" s="112">
        <v>40.517</v>
      </c>
      <c r="I8" s="112">
        <v>1.8413</v>
      </c>
      <c r="J8" s="112">
        <v>0</v>
      </c>
      <c r="K8" s="112">
        <v>12.6106</v>
      </c>
      <c r="L8" s="112">
        <v>0</v>
      </c>
      <c r="M8" s="112">
        <v>0</v>
      </c>
      <c r="N8" s="112">
        <v>0</v>
      </c>
      <c r="O8" s="112">
        <v>0</v>
      </c>
      <c r="P8" s="112">
        <v>1.7787</v>
      </c>
      <c r="Q8" s="112">
        <v>0</v>
      </c>
      <c r="R8" s="112">
        <v>0</v>
      </c>
      <c r="S8" s="112">
        <v>0</v>
      </c>
      <c r="T8" s="112">
        <v>18.3581</v>
      </c>
      <c r="U8" s="112">
        <v>8.625</v>
      </c>
      <c r="V8" s="112">
        <v>0</v>
      </c>
      <c r="W8" s="112">
        <v>0</v>
      </c>
      <c r="X8" s="112">
        <v>0</v>
      </c>
      <c r="Y8" s="112">
        <v>0</v>
      </c>
      <c r="Z8" s="112">
        <v>3.8</v>
      </c>
      <c r="AA8" s="112">
        <v>0.2</v>
      </c>
      <c r="AB8" s="112">
        <v>0</v>
      </c>
      <c r="AC8" s="112">
        <v>0</v>
      </c>
      <c r="AD8" s="112">
        <v>3.5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1.7331</v>
      </c>
      <c r="AQ8" s="112">
        <v>0</v>
      </c>
      <c r="AR8" s="112">
        <v>0</v>
      </c>
      <c r="AS8" s="112">
        <v>0.5</v>
      </c>
      <c r="AT8" s="112">
        <v>0</v>
      </c>
      <c r="AU8" s="112">
        <v>0</v>
      </c>
      <c r="AV8" s="112">
        <v>0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12">
        <v>0</v>
      </c>
      <c r="BO8" s="112">
        <v>0</v>
      </c>
      <c r="BP8" s="112">
        <v>0</v>
      </c>
      <c r="BQ8" s="112">
        <v>0</v>
      </c>
      <c r="BR8" s="112">
        <v>0</v>
      </c>
      <c r="BS8" s="112">
        <v>0</v>
      </c>
      <c r="BT8" s="112">
        <v>0</v>
      </c>
      <c r="BU8" s="112">
        <v>0</v>
      </c>
      <c r="BV8" s="112">
        <v>0</v>
      </c>
      <c r="BW8" s="112">
        <v>0</v>
      </c>
      <c r="BX8" s="112">
        <v>0</v>
      </c>
      <c r="BY8" s="112">
        <v>0</v>
      </c>
      <c r="BZ8" s="112">
        <v>0</v>
      </c>
      <c r="CA8" s="112">
        <v>0</v>
      </c>
      <c r="CB8" s="112">
        <v>0</v>
      </c>
      <c r="CC8" s="112">
        <v>0</v>
      </c>
      <c r="CD8" s="112">
        <v>0</v>
      </c>
      <c r="CE8" s="112">
        <v>0</v>
      </c>
      <c r="CF8" s="112">
        <v>0</v>
      </c>
      <c r="CG8" s="112">
        <v>0</v>
      </c>
      <c r="CH8" s="112">
        <v>0</v>
      </c>
      <c r="CI8" s="112">
        <v>0</v>
      </c>
      <c r="CJ8" s="112">
        <v>0</v>
      </c>
      <c r="CK8" s="112">
        <v>0</v>
      </c>
      <c r="CL8" s="112">
        <v>0</v>
      </c>
      <c r="CM8" s="112">
        <v>0</v>
      </c>
      <c r="CN8" s="112">
        <v>0</v>
      </c>
      <c r="CO8" s="112">
        <v>0</v>
      </c>
      <c r="CP8" s="112">
        <v>0</v>
      </c>
      <c r="CQ8" s="112">
        <v>0</v>
      </c>
      <c r="CR8" s="112">
        <v>0</v>
      </c>
      <c r="CS8" s="112">
        <v>0</v>
      </c>
      <c r="CT8" s="112">
        <v>0</v>
      </c>
      <c r="CU8" s="112">
        <v>0</v>
      </c>
      <c r="CV8" s="112">
        <v>0</v>
      </c>
      <c r="CW8" s="112">
        <v>0</v>
      </c>
      <c r="CX8" s="112">
        <v>0</v>
      </c>
      <c r="CY8" s="112">
        <v>0</v>
      </c>
      <c r="CZ8" s="112">
        <v>0</v>
      </c>
      <c r="DA8" s="112">
        <v>0</v>
      </c>
      <c r="DB8" s="112">
        <v>0</v>
      </c>
      <c r="DC8" s="112">
        <v>0</v>
      </c>
      <c r="DD8" s="112">
        <v>0</v>
      </c>
      <c r="DE8" s="112">
        <v>0</v>
      </c>
      <c r="DF8" s="112">
        <v>0</v>
      </c>
      <c r="DG8" s="112">
        <v>0</v>
      </c>
      <c r="DH8" s="112">
        <v>0</v>
      </c>
    </row>
    <row r="9" spans="1:112" ht="19.5" customHeight="1">
      <c r="A9" s="128" t="s">
        <v>16</v>
      </c>
      <c r="B9" s="128" t="s">
        <v>16</v>
      </c>
      <c r="C9" s="128" t="s">
        <v>16</v>
      </c>
      <c r="D9" s="128" t="s">
        <v>270</v>
      </c>
      <c r="E9" s="112">
        <f t="shared" si="0"/>
        <v>106.79169999999999</v>
      </c>
      <c r="F9" s="112">
        <v>88.4336</v>
      </c>
      <c r="G9" s="112">
        <v>31.686</v>
      </c>
      <c r="H9" s="112">
        <v>40.517</v>
      </c>
      <c r="I9" s="112">
        <v>1.8413</v>
      </c>
      <c r="J9" s="112">
        <v>0</v>
      </c>
      <c r="K9" s="112">
        <v>12.6106</v>
      </c>
      <c r="L9" s="112">
        <v>0</v>
      </c>
      <c r="M9" s="112">
        <v>0</v>
      </c>
      <c r="N9" s="112">
        <v>0</v>
      </c>
      <c r="O9" s="112">
        <v>0</v>
      </c>
      <c r="P9" s="112">
        <v>1.7787</v>
      </c>
      <c r="Q9" s="112">
        <v>0</v>
      </c>
      <c r="R9" s="112">
        <v>0</v>
      </c>
      <c r="S9" s="112">
        <v>0</v>
      </c>
      <c r="T9" s="112">
        <v>18.3581</v>
      </c>
      <c r="U9" s="112">
        <v>8.625</v>
      </c>
      <c r="V9" s="112">
        <v>0</v>
      </c>
      <c r="W9" s="112">
        <v>0</v>
      </c>
      <c r="X9" s="112">
        <v>0</v>
      </c>
      <c r="Y9" s="112">
        <v>0</v>
      </c>
      <c r="Z9" s="112">
        <v>3.8</v>
      </c>
      <c r="AA9" s="112">
        <v>0.2</v>
      </c>
      <c r="AB9" s="112">
        <v>0</v>
      </c>
      <c r="AC9" s="112">
        <v>0</v>
      </c>
      <c r="AD9" s="112">
        <v>3.5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0</v>
      </c>
      <c r="AM9" s="112">
        <v>0</v>
      </c>
      <c r="AN9" s="112">
        <v>0</v>
      </c>
      <c r="AO9" s="112">
        <v>0</v>
      </c>
      <c r="AP9" s="112">
        <v>1.7331</v>
      </c>
      <c r="AQ9" s="112">
        <v>0</v>
      </c>
      <c r="AR9" s="112">
        <v>0</v>
      </c>
      <c r="AS9" s="112">
        <v>0.5</v>
      </c>
      <c r="AT9" s="112">
        <v>0</v>
      </c>
      <c r="AU9" s="112">
        <v>0</v>
      </c>
      <c r="AV9" s="112">
        <v>0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12">
        <v>0</v>
      </c>
      <c r="BO9" s="112">
        <v>0</v>
      </c>
      <c r="BP9" s="112">
        <v>0</v>
      </c>
      <c r="BQ9" s="112">
        <v>0</v>
      </c>
      <c r="BR9" s="112">
        <v>0</v>
      </c>
      <c r="BS9" s="112">
        <v>0</v>
      </c>
      <c r="BT9" s="112">
        <v>0</v>
      </c>
      <c r="BU9" s="112">
        <v>0</v>
      </c>
      <c r="BV9" s="112">
        <v>0</v>
      </c>
      <c r="BW9" s="112">
        <v>0</v>
      </c>
      <c r="BX9" s="112">
        <v>0</v>
      </c>
      <c r="BY9" s="112">
        <v>0</v>
      </c>
      <c r="BZ9" s="112">
        <v>0</v>
      </c>
      <c r="CA9" s="112">
        <v>0</v>
      </c>
      <c r="CB9" s="112">
        <v>0</v>
      </c>
      <c r="CC9" s="112">
        <v>0</v>
      </c>
      <c r="CD9" s="112">
        <v>0</v>
      </c>
      <c r="CE9" s="112">
        <v>0</v>
      </c>
      <c r="CF9" s="112">
        <v>0</v>
      </c>
      <c r="CG9" s="112">
        <v>0</v>
      </c>
      <c r="CH9" s="112">
        <v>0</v>
      </c>
      <c r="CI9" s="112">
        <v>0</v>
      </c>
      <c r="CJ9" s="112">
        <v>0</v>
      </c>
      <c r="CK9" s="112">
        <v>0</v>
      </c>
      <c r="CL9" s="112">
        <v>0</v>
      </c>
      <c r="CM9" s="112">
        <v>0</v>
      </c>
      <c r="CN9" s="112">
        <v>0</v>
      </c>
      <c r="CO9" s="112">
        <v>0</v>
      </c>
      <c r="CP9" s="112">
        <v>0</v>
      </c>
      <c r="CQ9" s="112">
        <v>0</v>
      </c>
      <c r="CR9" s="112">
        <v>0</v>
      </c>
      <c r="CS9" s="112">
        <v>0</v>
      </c>
      <c r="CT9" s="112">
        <v>0</v>
      </c>
      <c r="CU9" s="112">
        <v>0</v>
      </c>
      <c r="CV9" s="112">
        <v>0</v>
      </c>
      <c r="CW9" s="112">
        <v>0</v>
      </c>
      <c r="CX9" s="112">
        <v>0</v>
      </c>
      <c r="CY9" s="112">
        <v>0</v>
      </c>
      <c r="CZ9" s="112">
        <v>0</v>
      </c>
      <c r="DA9" s="112">
        <v>0</v>
      </c>
      <c r="DB9" s="112">
        <v>0</v>
      </c>
      <c r="DC9" s="112">
        <v>0</v>
      </c>
      <c r="DD9" s="112">
        <v>0</v>
      </c>
      <c r="DE9" s="112">
        <v>0</v>
      </c>
      <c r="DF9" s="112">
        <v>0</v>
      </c>
      <c r="DG9" s="112">
        <v>0</v>
      </c>
      <c r="DH9" s="112">
        <v>0</v>
      </c>
    </row>
    <row r="10" spans="1:112" ht="19.5" customHeight="1">
      <c r="A10" s="128" t="s">
        <v>83</v>
      </c>
      <c r="B10" s="128" t="s">
        <v>84</v>
      </c>
      <c r="C10" s="128" t="s">
        <v>85</v>
      </c>
      <c r="D10" s="128" t="s">
        <v>271</v>
      </c>
      <c r="E10" s="112">
        <f t="shared" si="0"/>
        <v>106.79169999999999</v>
      </c>
      <c r="F10" s="112">
        <v>88.4336</v>
      </c>
      <c r="G10" s="112">
        <v>31.686</v>
      </c>
      <c r="H10" s="112">
        <v>40.517</v>
      </c>
      <c r="I10" s="112">
        <v>1.8413</v>
      </c>
      <c r="J10" s="112">
        <v>0</v>
      </c>
      <c r="K10" s="112">
        <v>12.6106</v>
      </c>
      <c r="L10" s="112">
        <v>0</v>
      </c>
      <c r="M10" s="112">
        <v>0</v>
      </c>
      <c r="N10" s="112">
        <v>0</v>
      </c>
      <c r="O10" s="112">
        <v>0</v>
      </c>
      <c r="P10" s="112">
        <v>1.7787</v>
      </c>
      <c r="Q10" s="112">
        <v>0</v>
      </c>
      <c r="R10" s="112">
        <v>0</v>
      </c>
      <c r="S10" s="112">
        <v>0</v>
      </c>
      <c r="T10" s="112">
        <v>18.3581</v>
      </c>
      <c r="U10" s="112">
        <v>8.625</v>
      </c>
      <c r="V10" s="112">
        <v>0</v>
      </c>
      <c r="W10" s="112">
        <v>0</v>
      </c>
      <c r="X10" s="112">
        <v>0</v>
      </c>
      <c r="Y10" s="112">
        <v>0</v>
      </c>
      <c r="Z10" s="112">
        <v>3.8</v>
      </c>
      <c r="AA10" s="112">
        <v>0.2</v>
      </c>
      <c r="AB10" s="112">
        <v>0</v>
      </c>
      <c r="AC10" s="112">
        <v>0</v>
      </c>
      <c r="AD10" s="112">
        <v>3.5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1.7331</v>
      </c>
      <c r="AQ10" s="112">
        <v>0</v>
      </c>
      <c r="AR10" s="112">
        <v>0</v>
      </c>
      <c r="AS10" s="112">
        <v>0.5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12">
        <v>0</v>
      </c>
      <c r="BO10" s="112">
        <v>0</v>
      </c>
      <c r="BP10" s="112">
        <v>0</v>
      </c>
      <c r="BQ10" s="112">
        <v>0</v>
      </c>
      <c r="BR10" s="112">
        <v>0</v>
      </c>
      <c r="BS10" s="112">
        <v>0</v>
      </c>
      <c r="BT10" s="112">
        <v>0</v>
      </c>
      <c r="BU10" s="112">
        <v>0</v>
      </c>
      <c r="BV10" s="112">
        <v>0</v>
      </c>
      <c r="BW10" s="112">
        <v>0</v>
      </c>
      <c r="BX10" s="112">
        <v>0</v>
      </c>
      <c r="BY10" s="112">
        <v>0</v>
      </c>
      <c r="BZ10" s="112">
        <v>0</v>
      </c>
      <c r="CA10" s="112">
        <v>0</v>
      </c>
      <c r="CB10" s="112">
        <v>0</v>
      </c>
      <c r="CC10" s="112">
        <v>0</v>
      </c>
      <c r="CD10" s="112">
        <v>0</v>
      </c>
      <c r="CE10" s="112">
        <v>0</v>
      </c>
      <c r="CF10" s="112">
        <v>0</v>
      </c>
      <c r="CG10" s="112">
        <v>0</v>
      </c>
      <c r="CH10" s="112">
        <v>0</v>
      </c>
      <c r="CI10" s="112">
        <v>0</v>
      </c>
      <c r="CJ10" s="112">
        <v>0</v>
      </c>
      <c r="CK10" s="112">
        <v>0</v>
      </c>
      <c r="CL10" s="112">
        <v>0</v>
      </c>
      <c r="CM10" s="112">
        <v>0</v>
      </c>
      <c r="CN10" s="112">
        <v>0</v>
      </c>
      <c r="CO10" s="112">
        <v>0</v>
      </c>
      <c r="CP10" s="112">
        <v>0</v>
      </c>
      <c r="CQ10" s="112">
        <v>0</v>
      </c>
      <c r="CR10" s="112">
        <v>0</v>
      </c>
      <c r="CS10" s="112">
        <v>0</v>
      </c>
      <c r="CT10" s="112">
        <v>0</v>
      </c>
      <c r="CU10" s="112">
        <v>0</v>
      </c>
      <c r="CV10" s="112">
        <v>0</v>
      </c>
      <c r="CW10" s="112">
        <v>0</v>
      </c>
      <c r="CX10" s="112">
        <v>0</v>
      </c>
      <c r="CY10" s="112">
        <v>0</v>
      </c>
      <c r="CZ10" s="112">
        <v>0</v>
      </c>
      <c r="DA10" s="112">
        <v>0</v>
      </c>
      <c r="DB10" s="112">
        <v>0</v>
      </c>
      <c r="DC10" s="112">
        <v>0</v>
      </c>
      <c r="DD10" s="112">
        <v>0</v>
      </c>
      <c r="DE10" s="112">
        <v>0</v>
      </c>
      <c r="DF10" s="112">
        <v>0</v>
      </c>
      <c r="DG10" s="112">
        <v>0</v>
      </c>
      <c r="DH10" s="112">
        <v>0</v>
      </c>
    </row>
    <row r="11" spans="1:112" ht="19.5" customHeight="1">
      <c r="A11" s="128" t="s">
        <v>16</v>
      </c>
      <c r="B11" s="128" t="s">
        <v>16</v>
      </c>
      <c r="C11" s="128" t="s">
        <v>16</v>
      </c>
      <c r="D11" s="128" t="s">
        <v>272</v>
      </c>
      <c r="E11" s="112">
        <f t="shared" si="0"/>
        <v>20.7972</v>
      </c>
      <c r="F11" s="112">
        <v>20.7972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13.8648</v>
      </c>
      <c r="M11" s="112">
        <v>6.9324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0</v>
      </c>
      <c r="AY11" s="112">
        <v>0</v>
      </c>
      <c r="AZ11" s="112">
        <v>0</v>
      </c>
      <c r="BA11" s="112">
        <v>0</v>
      </c>
      <c r="BB11" s="112">
        <v>0</v>
      </c>
      <c r="BC11" s="112">
        <v>0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12">
        <v>0</v>
      </c>
      <c r="BO11" s="112">
        <v>0</v>
      </c>
      <c r="BP11" s="112">
        <v>0</v>
      </c>
      <c r="BQ11" s="112">
        <v>0</v>
      </c>
      <c r="BR11" s="112">
        <v>0</v>
      </c>
      <c r="BS11" s="112">
        <v>0</v>
      </c>
      <c r="BT11" s="112">
        <v>0</v>
      </c>
      <c r="BU11" s="112">
        <v>0</v>
      </c>
      <c r="BV11" s="112">
        <v>0</v>
      </c>
      <c r="BW11" s="112">
        <v>0</v>
      </c>
      <c r="BX11" s="112">
        <v>0</v>
      </c>
      <c r="BY11" s="112">
        <v>0</v>
      </c>
      <c r="BZ11" s="112">
        <v>0</v>
      </c>
      <c r="CA11" s="112">
        <v>0</v>
      </c>
      <c r="CB11" s="112">
        <v>0</v>
      </c>
      <c r="CC11" s="112">
        <v>0</v>
      </c>
      <c r="CD11" s="112">
        <v>0</v>
      </c>
      <c r="CE11" s="112">
        <v>0</v>
      </c>
      <c r="CF11" s="112">
        <v>0</v>
      </c>
      <c r="CG11" s="112">
        <v>0</v>
      </c>
      <c r="CH11" s="112">
        <v>0</v>
      </c>
      <c r="CI11" s="112">
        <v>0</v>
      </c>
      <c r="CJ11" s="112">
        <v>0</v>
      </c>
      <c r="CK11" s="112">
        <v>0</v>
      </c>
      <c r="CL11" s="112">
        <v>0</v>
      </c>
      <c r="CM11" s="112">
        <v>0</v>
      </c>
      <c r="CN11" s="112">
        <v>0</v>
      </c>
      <c r="CO11" s="112">
        <v>0</v>
      </c>
      <c r="CP11" s="112">
        <v>0</v>
      </c>
      <c r="CQ11" s="112">
        <v>0</v>
      </c>
      <c r="CR11" s="112">
        <v>0</v>
      </c>
      <c r="CS11" s="112">
        <v>0</v>
      </c>
      <c r="CT11" s="112">
        <v>0</v>
      </c>
      <c r="CU11" s="112">
        <v>0</v>
      </c>
      <c r="CV11" s="112">
        <v>0</v>
      </c>
      <c r="CW11" s="112">
        <v>0</v>
      </c>
      <c r="CX11" s="112">
        <v>0</v>
      </c>
      <c r="CY11" s="112">
        <v>0</v>
      </c>
      <c r="CZ11" s="112">
        <v>0</v>
      </c>
      <c r="DA11" s="112">
        <v>0</v>
      </c>
      <c r="DB11" s="112">
        <v>0</v>
      </c>
      <c r="DC11" s="112">
        <v>0</v>
      </c>
      <c r="DD11" s="112">
        <v>0</v>
      </c>
      <c r="DE11" s="112">
        <v>0</v>
      </c>
      <c r="DF11" s="112">
        <v>0</v>
      </c>
      <c r="DG11" s="112">
        <v>0</v>
      </c>
      <c r="DH11" s="112">
        <v>0</v>
      </c>
    </row>
    <row r="12" spans="1:112" ht="19.5" customHeight="1">
      <c r="A12" s="128" t="s">
        <v>16</v>
      </c>
      <c r="B12" s="128" t="s">
        <v>16</v>
      </c>
      <c r="C12" s="128" t="s">
        <v>16</v>
      </c>
      <c r="D12" s="128" t="s">
        <v>273</v>
      </c>
      <c r="E12" s="112">
        <f t="shared" si="0"/>
        <v>20.7972</v>
      </c>
      <c r="F12" s="112">
        <v>20.7972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13.8648</v>
      </c>
      <c r="M12" s="112">
        <v>6.9324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0</v>
      </c>
      <c r="AP12" s="112">
        <v>0</v>
      </c>
      <c r="AQ12" s="112">
        <v>0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W12" s="112">
        <v>0</v>
      </c>
      <c r="AX12" s="112">
        <v>0</v>
      </c>
      <c r="AY12" s="112">
        <v>0</v>
      </c>
      <c r="AZ12" s="112">
        <v>0</v>
      </c>
      <c r="BA12" s="112">
        <v>0</v>
      </c>
      <c r="BB12" s="112">
        <v>0</v>
      </c>
      <c r="BC12" s="112">
        <v>0</v>
      </c>
      <c r="BD12" s="112">
        <v>0</v>
      </c>
      <c r="BE12" s="112">
        <v>0</v>
      </c>
      <c r="BF12" s="112">
        <v>0</v>
      </c>
      <c r="BG12" s="112">
        <v>0</v>
      </c>
      <c r="BH12" s="112">
        <v>0</v>
      </c>
      <c r="BI12" s="112">
        <v>0</v>
      </c>
      <c r="BJ12" s="112">
        <v>0</v>
      </c>
      <c r="BK12" s="112">
        <v>0</v>
      </c>
      <c r="BL12" s="112">
        <v>0</v>
      </c>
      <c r="BM12" s="112">
        <v>0</v>
      </c>
      <c r="BN12" s="112">
        <v>0</v>
      </c>
      <c r="BO12" s="112">
        <v>0</v>
      </c>
      <c r="BP12" s="112">
        <v>0</v>
      </c>
      <c r="BQ12" s="112">
        <v>0</v>
      </c>
      <c r="BR12" s="112">
        <v>0</v>
      </c>
      <c r="BS12" s="112">
        <v>0</v>
      </c>
      <c r="BT12" s="112">
        <v>0</v>
      </c>
      <c r="BU12" s="112">
        <v>0</v>
      </c>
      <c r="BV12" s="112">
        <v>0</v>
      </c>
      <c r="BW12" s="112">
        <v>0</v>
      </c>
      <c r="BX12" s="112">
        <v>0</v>
      </c>
      <c r="BY12" s="112">
        <v>0</v>
      </c>
      <c r="BZ12" s="112">
        <v>0</v>
      </c>
      <c r="CA12" s="112">
        <v>0</v>
      </c>
      <c r="CB12" s="112">
        <v>0</v>
      </c>
      <c r="CC12" s="112">
        <v>0</v>
      </c>
      <c r="CD12" s="112">
        <v>0</v>
      </c>
      <c r="CE12" s="112">
        <v>0</v>
      </c>
      <c r="CF12" s="112">
        <v>0</v>
      </c>
      <c r="CG12" s="112">
        <v>0</v>
      </c>
      <c r="CH12" s="112">
        <v>0</v>
      </c>
      <c r="CI12" s="112">
        <v>0</v>
      </c>
      <c r="CJ12" s="112">
        <v>0</v>
      </c>
      <c r="CK12" s="112">
        <v>0</v>
      </c>
      <c r="CL12" s="112">
        <v>0</v>
      </c>
      <c r="CM12" s="112">
        <v>0</v>
      </c>
      <c r="CN12" s="112">
        <v>0</v>
      </c>
      <c r="CO12" s="112">
        <v>0</v>
      </c>
      <c r="CP12" s="112">
        <v>0</v>
      </c>
      <c r="CQ12" s="112">
        <v>0</v>
      </c>
      <c r="CR12" s="112">
        <v>0</v>
      </c>
      <c r="CS12" s="112">
        <v>0</v>
      </c>
      <c r="CT12" s="112">
        <v>0</v>
      </c>
      <c r="CU12" s="112">
        <v>0</v>
      </c>
      <c r="CV12" s="112">
        <v>0</v>
      </c>
      <c r="CW12" s="112">
        <v>0</v>
      </c>
      <c r="CX12" s="112">
        <v>0</v>
      </c>
      <c r="CY12" s="112">
        <v>0</v>
      </c>
      <c r="CZ12" s="112">
        <v>0</v>
      </c>
      <c r="DA12" s="112">
        <v>0</v>
      </c>
      <c r="DB12" s="112">
        <v>0</v>
      </c>
      <c r="DC12" s="112">
        <v>0</v>
      </c>
      <c r="DD12" s="112">
        <v>0</v>
      </c>
      <c r="DE12" s="112">
        <v>0</v>
      </c>
      <c r="DF12" s="112">
        <v>0</v>
      </c>
      <c r="DG12" s="112">
        <v>0</v>
      </c>
      <c r="DH12" s="112">
        <v>0</v>
      </c>
    </row>
    <row r="13" spans="1:112" ht="19.5" customHeight="1">
      <c r="A13" s="128" t="s">
        <v>88</v>
      </c>
      <c r="B13" s="128" t="s">
        <v>89</v>
      </c>
      <c r="C13" s="128" t="s">
        <v>89</v>
      </c>
      <c r="D13" s="128" t="s">
        <v>274</v>
      </c>
      <c r="E13" s="112">
        <f t="shared" si="0"/>
        <v>13.8648</v>
      </c>
      <c r="F13" s="112">
        <v>13.8648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13.8648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0</v>
      </c>
      <c r="AY13" s="112">
        <v>0</v>
      </c>
      <c r="AZ13" s="112">
        <v>0</v>
      </c>
      <c r="BA13" s="112">
        <v>0</v>
      </c>
      <c r="BB13" s="112">
        <v>0</v>
      </c>
      <c r="BC13" s="112">
        <v>0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12">
        <v>0</v>
      </c>
      <c r="BO13" s="112">
        <v>0</v>
      </c>
      <c r="BP13" s="112">
        <v>0</v>
      </c>
      <c r="BQ13" s="112">
        <v>0</v>
      </c>
      <c r="BR13" s="112">
        <v>0</v>
      </c>
      <c r="BS13" s="112">
        <v>0</v>
      </c>
      <c r="BT13" s="112">
        <v>0</v>
      </c>
      <c r="BU13" s="112">
        <v>0</v>
      </c>
      <c r="BV13" s="112">
        <v>0</v>
      </c>
      <c r="BW13" s="112">
        <v>0</v>
      </c>
      <c r="BX13" s="112">
        <v>0</v>
      </c>
      <c r="BY13" s="112">
        <v>0</v>
      </c>
      <c r="BZ13" s="112">
        <v>0</v>
      </c>
      <c r="CA13" s="112">
        <v>0</v>
      </c>
      <c r="CB13" s="112">
        <v>0</v>
      </c>
      <c r="CC13" s="112">
        <v>0</v>
      </c>
      <c r="CD13" s="112">
        <v>0</v>
      </c>
      <c r="CE13" s="112">
        <v>0</v>
      </c>
      <c r="CF13" s="112">
        <v>0</v>
      </c>
      <c r="CG13" s="112">
        <v>0</v>
      </c>
      <c r="CH13" s="112">
        <v>0</v>
      </c>
      <c r="CI13" s="112">
        <v>0</v>
      </c>
      <c r="CJ13" s="112">
        <v>0</v>
      </c>
      <c r="CK13" s="112">
        <v>0</v>
      </c>
      <c r="CL13" s="112">
        <v>0</v>
      </c>
      <c r="CM13" s="112">
        <v>0</v>
      </c>
      <c r="CN13" s="112">
        <v>0</v>
      </c>
      <c r="CO13" s="112">
        <v>0</v>
      </c>
      <c r="CP13" s="112">
        <v>0</v>
      </c>
      <c r="CQ13" s="112">
        <v>0</v>
      </c>
      <c r="CR13" s="112">
        <v>0</v>
      </c>
      <c r="CS13" s="112">
        <v>0</v>
      </c>
      <c r="CT13" s="112">
        <v>0</v>
      </c>
      <c r="CU13" s="112">
        <v>0</v>
      </c>
      <c r="CV13" s="112">
        <v>0</v>
      </c>
      <c r="CW13" s="112">
        <v>0</v>
      </c>
      <c r="CX13" s="112">
        <v>0</v>
      </c>
      <c r="CY13" s="112">
        <v>0</v>
      </c>
      <c r="CZ13" s="112">
        <v>0</v>
      </c>
      <c r="DA13" s="112">
        <v>0</v>
      </c>
      <c r="DB13" s="112">
        <v>0</v>
      </c>
      <c r="DC13" s="112">
        <v>0</v>
      </c>
      <c r="DD13" s="112">
        <v>0</v>
      </c>
      <c r="DE13" s="112">
        <v>0</v>
      </c>
      <c r="DF13" s="112">
        <v>0</v>
      </c>
      <c r="DG13" s="112">
        <v>0</v>
      </c>
      <c r="DH13" s="112">
        <v>0</v>
      </c>
    </row>
    <row r="14" spans="1:112" ht="19.5" customHeight="1">
      <c r="A14" s="128" t="s">
        <v>88</v>
      </c>
      <c r="B14" s="128" t="s">
        <v>89</v>
      </c>
      <c r="C14" s="128" t="s">
        <v>91</v>
      </c>
      <c r="D14" s="128" t="s">
        <v>275</v>
      </c>
      <c r="E14" s="112">
        <f t="shared" si="0"/>
        <v>6.9324</v>
      </c>
      <c r="F14" s="112">
        <v>6.9324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6.9324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12">
        <v>0</v>
      </c>
      <c r="BO14" s="112">
        <v>0</v>
      </c>
      <c r="BP14" s="112">
        <v>0</v>
      </c>
      <c r="BQ14" s="112">
        <v>0</v>
      </c>
      <c r="BR14" s="112">
        <v>0</v>
      </c>
      <c r="BS14" s="112">
        <v>0</v>
      </c>
      <c r="BT14" s="112">
        <v>0</v>
      </c>
      <c r="BU14" s="112">
        <v>0</v>
      </c>
      <c r="BV14" s="112">
        <v>0</v>
      </c>
      <c r="BW14" s="112">
        <v>0</v>
      </c>
      <c r="BX14" s="112">
        <v>0</v>
      </c>
      <c r="BY14" s="112">
        <v>0</v>
      </c>
      <c r="BZ14" s="112">
        <v>0</v>
      </c>
      <c r="CA14" s="112">
        <v>0</v>
      </c>
      <c r="CB14" s="112">
        <v>0</v>
      </c>
      <c r="CC14" s="112">
        <v>0</v>
      </c>
      <c r="CD14" s="112">
        <v>0</v>
      </c>
      <c r="CE14" s="112">
        <v>0</v>
      </c>
      <c r="CF14" s="112">
        <v>0</v>
      </c>
      <c r="CG14" s="112">
        <v>0</v>
      </c>
      <c r="CH14" s="112">
        <v>0</v>
      </c>
      <c r="CI14" s="112">
        <v>0</v>
      </c>
      <c r="CJ14" s="112">
        <v>0</v>
      </c>
      <c r="CK14" s="112">
        <v>0</v>
      </c>
      <c r="CL14" s="112">
        <v>0</v>
      </c>
      <c r="CM14" s="112">
        <v>0</v>
      </c>
      <c r="CN14" s="112">
        <v>0</v>
      </c>
      <c r="CO14" s="112">
        <v>0</v>
      </c>
      <c r="CP14" s="112">
        <v>0</v>
      </c>
      <c r="CQ14" s="112">
        <v>0</v>
      </c>
      <c r="CR14" s="112">
        <v>0</v>
      </c>
      <c r="CS14" s="112">
        <v>0</v>
      </c>
      <c r="CT14" s="112">
        <v>0</v>
      </c>
      <c r="CU14" s="112">
        <v>0</v>
      </c>
      <c r="CV14" s="112">
        <v>0</v>
      </c>
      <c r="CW14" s="112">
        <v>0</v>
      </c>
      <c r="CX14" s="112">
        <v>0</v>
      </c>
      <c r="CY14" s="112">
        <v>0</v>
      </c>
      <c r="CZ14" s="112">
        <v>0</v>
      </c>
      <c r="DA14" s="112">
        <v>0</v>
      </c>
      <c r="DB14" s="112">
        <v>0</v>
      </c>
      <c r="DC14" s="112">
        <v>0</v>
      </c>
      <c r="DD14" s="112">
        <v>0</v>
      </c>
      <c r="DE14" s="112">
        <v>0</v>
      </c>
      <c r="DF14" s="112">
        <v>0</v>
      </c>
      <c r="DG14" s="112">
        <v>0</v>
      </c>
      <c r="DH14" s="112">
        <v>0</v>
      </c>
    </row>
    <row r="15" spans="1:112" ht="19.5" customHeight="1">
      <c r="A15" s="128" t="s">
        <v>16</v>
      </c>
      <c r="B15" s="128" t="s">
        <v>16</v>
      </c>
      <c r="C15" s="128" t="s">
        <v>16</v>
      </c>
      <c r="D15" s="128" t="s">
        <v>276</v>
      </c>
      <c r="E15" s="112">
        <f t="shared" si="0"/>
        <v>8.0676</v>
      </c>
      <c r="F15" s="112">
        <v>8.0676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6.8753</v>
      </c>
      <c r="O15" s="112">
        <v>1.1923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0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0</v>
      </c>
      <c r="BU15" s="112">
        <v>0</v>
      </c>
      <c r="BV15" s="112">
        <v>0</v>
      </c>
      <c r="BW15" s="112">
        <v>0</v>
      </c>
      <c r="BX15" s="112">
        <v>0</v>
      </c>
      <c r="BY15" s="112">
        <v>0</v>
      </c>
      <c r="BZ15" s="112">
        <v>0</v>
      </c>
      <c r="CA15" s="112">
        <v>0</v>
      </c>
      <c r="CB15" s="112">
        <v>0</v>
      </c>
      <c r="CC15" s="112">
        <v>0</v>
      </c>
      <c r="CD15" s="112">
        <v>0</v>
      </c>
      <c r="CE15" s="112">
        <v>0</v>
      </c>
      <c r="CF15" s="112">
        <v>0</v>
      </c>
      <c r="CG15" s="112">
        <v>0</v>
      </c>
      <c r="CH15" s="112">
        <v>0</v>
      </c>
      <c r="CI15" s="112">
        <v>0</v>
      </c>
      <c r="CJ15" s="112">
        <v>0</v>
      </c>
      <c r="CK15" s="112">
        <v>0</v>
      </c>
      <c r="CL15" s="112">
        <v>0</v>
      </c>
      <c r="CM15" s="112">
        <v>0</v>
      </c>
      <c r="CN15" s="112">
        <v>0</v>
      </c>
      <c r="CO15" s="112">
        <v>0</v>
      </c>
      <c r="CP15" s="112">
        <v>0</v>
      </c>
      <c r="CQ15" s="112">
        <v>0</v>
      </c>
      <c r="CR15" s="112">
        <v>0</v>
      </c>
      <c r="CS15" s="112">
        <v>0</v>
      </c>
      <c r="CT15" s="112">
        <v>0</v>
      </c>
      <c r="CU15" s="112">
        <v>0</v>
      </c>
      <c r="CV15" s="112">
        <v>0</v>
      </c>
      <c r="CW15" s="112">
        <v>0</v>
      </c>
      <c r="CX15" s="112">
        <v>0</v>
      </c>
      <c r="CY15" s="112">
        <v>0</v>
      </c>
      <c r="CZ15" s="112">
        <v>0</v>
      </c>
      <c r="DA15" s="112">
        <v>0</v>
      </c>
      <c r="DB15" s="112">
        <v>0</v>
      </c>
      <c r="DC15" s="112">
        <v>0</v>
      </c>
      <c r="DD15" s="112">
        <v>0</v>
      </c>
      <c r="DE15" s="112">
        <v>0</v>
      </c>
      <c r="DF15" s="112">
        <v>0</v>
      </c>
      <c r="DG15" s="112">
        <v>0</v>
      </c>
      <c r="DH15" s="112">
        <v>0</v>
      </c>
    </row>
    <row r="16" spans="1:112" ht="19.5" customHeight="1">
      <c r="A16" s="128" t="s">
        <v>16</v>
      </c>
      <c r="B16" s="128" t="s">
        <v>16</v>
      </c>
      <c r="C16" s="128" t="s">
        <v>16</v>
      </c>
      <c r="D16" s="128" t="s">
        <v>277</v>
      </c>
      <c r="E16" s="112">
        <f t="shared" si="0"/>
        <v>8.0676</v>
      </c>
      <c r="F16" s="112">
        <v>8.0676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6.8753</v>
      </c>
      <c r="O16" s="112">
        <v>1.1923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0</v>
      </c>
      <c r="AY16" s="112">
        <v>0</v>
      </c>
      <c r="AZ16" s="112">
        <v>0</v>
      </c>
      <c r="BA16" s="112">
        <v>0</v>
      </c>
      <c r="BB16" s="112">
        <v>0</v>
      </c>
      <c r="BC16" s="112">
        <v>0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0</v>
      </c>
      <c r="BZ16" s="112">
        <v>0</v>
      </c>
      <c r="CA16" s="112">
        <v>0</v>
      </c>
      <c r="CB16" s="112">
        <v>0</v>
      </c>
      <c r="CC16" s="112">
        <v>0</v>
      </c>
      <c r="CD16" s="112">
        <v>0</v>
      </c>
      <c r="CE16" s="112">
        <v>0</v>
      </c>
      <c r="CF16" s="112">
        <v>0</v>
      </c>
      <c r="CG16" s="112">
        <v>0</v>
      </c>
      <c r="CH16" s="112">
        <v>0</v>
      </c>
      <c r="CI16" s="112">
        <v>0</v>
      </c>
      <c r="CJ16" s="112">
        <v>0</v>
      </c>
      <c r="CK16" s="112">
        <v>0</v>
      </c>
      <c r="CL16" s="112">
        <v>0</v>
      </c>
      <c r="CM16" s="112">
        <v>0</v>
      </c>
      <c r="CN16" s="112">
        <v>0</v>
      </c>
      <c r="CO16" s="112">
        <v>0</v>
      </c>
      <c r="CP16" s="112">
        <v>0</v>
      </c>
      <c r="CQ16" s="112">
        <v>0</v>
      </c>
      <c r="CR16" s="112">
        <v>0</v>
      </c>
      <c r="CS16" s="112">
        <v>0</v>
      </c>
      <c r="CT16" s="112">
        <v>0</v>
      </c>
      <c r="CU16" s="112">
        <v>0</v>
      </c>
      <c r="CV16" s="112">
        <v>0</v>
      </c>
      <c r="CW16" s="112">
        <v>0</v>
      </c>
      <c r="CX16" s="112">
        <v>0</v>
      </c>
      <c r="CY16" s="112">
        <v>0</v>
      </c>
      <c r="CZ16" s="112">
        <v>0</v>
      </c>
      <c r="DA16" s="112">
        <v>0</v>
      </c>
      <c r="DB16" s="112">
        <v>0</v>
      </c>
      <c r="DC16" s="112">
        <v>0</v>
      </c>
      <c r="DD16" s="112">
        <v>0</v>
      </c>
      <c r="DE16" s="112">
        <v>0</v>
      </c>
      <c r="DF16" s="112">
        <v>0</v>
      </c>
      <c r="DG16" s="112">
        <v>0</v>
      </c>
      <c r="DH16" s="112">
        <v>0</v>
      </c>
    </row>
    <row r="17" spans="1:112" ht="19.5" customHeight="1">
      <c r="A17" s="128" t="s">
        <v>93</v>
      </c>
      <c r="B17" s="128" t="s">
        <v>94</v>
      </c>
      <c r="C17" s="128" t="s">
        <v>95</v>
      </c>
      <c r="D17" s="128" t="s">
        <v>278</v>
      </c>
      <c r="E17" s="112">
        <f t="shared" si="0"/>
        <v>4.6505</v>
      </c>
      <c r="F17" s="112">
        <v>4.6505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4.6505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0</v>
      </c>
      <c r="AY17" s="112">
        <v>0</v>
      </c>
      <c r="AZ17" s="112">
        <v>0</v>
      </c>
      <c r="BA17" s="112">
        <v>0</v>
      </c>
      <c r="BB17" s="112">
        <v>0</v>
      </c>
      <c r="BC17" s="112">
        <v>0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0</v>
      </c>
      <c r="BY17" s="112">
        <v>0</v>
      </c>
      <c r="BZ17" s="112">
        <v>0</v>
      </c>
      <c r="CA17" s="112">
        <v>0</v>
      </c>
      <c r="CB17" s="112">
        <v>0</v>
      </c>
      <c r="CC17" s="112">
        <v>0</v>
      </c>
      <c r="CD17" s="112">
        <v>0</v>
      </c>
      <c r="CE17" s="112">
        <v>0</v>
      </c>
      <c r="CF17" s="112">
        <v>0</v>
      </c>
      <c r="CG17" s="112">
        <v>0</v>
      </c>
      <c r="CH17" s="112">
        <v>0</v>
      </c>
      <c r="CI17" s="112">
        <v>0</v>
      </c>
      <c r="CJ17" s="112">
        <v>0</v>
      </c>
      <c r="CK17" s="112">
        <v>0</v>
      </c>
      <c r="CL17" s="112">
        <v>0</v>
      </c>
      <c r="CM17" s="112">
        <v>0</v>
      </c>
      <c r="CN17" s="112">
        <v>0</v>
      </c>
      <c r="CO17" s="112">
        <v>0</v>
      </c>
      <c r="CP17" s="112">
        <v>0</v>
      </c>
      <c r="CQ17" s="112">
        <v>0</v>
      </c>
      <c r="CR17" s="112">
        <v>0</v>
      </c>
      <c r="CS17" s="112">
        <v>0</v>
      </c>
      <c r="CT17" s="112">
        <v>0</v>
      </c>
      <c r="CU17" s="112">
        <v>0</v>
      </c>
      <c r="CV17" s="112">
        <v>0</v>
      </c>
      <c r="CW17" s="112">
        <v>0</v>
      </c>
      <c r="CX17" s="112">
        <v>0</v>
      </c>
      <c r="CY17" s="112">
        <v>0</v>
      </c>
      <c r="CZ17" s="112">
        <v>0</v>
      </c>
      <c r="DA17" s="112">
        <v>0</v>
      </c>
      <c r="DB17" s="112">
        <v>0</v>
      </c>
      <c r="DC17" s="112">
        <v>0</v>
      </c>
      <c r="DD17" s="112">
        <v>0</v>
      </c>
      <c r="DE17" s="112">
        <v>0</v>
      </c>
      <c r="DF17" s="112">
        <v>0</v>
      </c>
      <c r="DG17" s="112">
        <v>0</v>
      </c>
      <c r="DH17" s="112">
        <v>0</v>
      </c>
    </row>
    <row r="18" spans="1:112" ht="19.5" customHeight="1">
      <c r="A18" s="128" t="s">
        <v>93</v>
      </c>
      <c r="B18" s="128" t="s">
        <v>94</v>
      </c>
      <c r="C18" s="128" t="s">
        <v>97</v>
      </c>
      <c r="D18" s="128" t="s">
        <v>279</v>
      </c>
      <c r="E18" s="112">
        <f t="shared" si="0"/>
        <v>2.2248</v>
      </c>
      <c r="F18" s="112">
        <v>2.2248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2.2248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0</v>
      </c>
      <c r="AZ18" s="112">
        <v>0</v>
      </c>
      <c r="BA18" s="112">
        <v>0</v>
      </c>
      <c r="BB18" s="112">
        <v>0</v>
      </c>
      <c r="BC18" s="112">
        <v>0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0</v>
      </c>
      <c r="BJ18" s="112">
        <v>0</v>
      </c>
      <c r="BK18" s="112">
        <v>0</v>
      </c>
      <c r="BL18" s="112">
        <v>0</v>
      </c>
      <c r="BM18" s="112">
        <v>0</v>
      </c>
      <c r="BN18" s="112">
        <v>0</v>
      </c>
      <c r="BO18" s="112">
        <v>0</v>
      </c>
      <c r="BP18" s="112">
        <v>0</v>
      </c>
      <c r="BQ18" s="112">
        <v>0</v>
      </c>
      <c r="BR18" s="112">
        <v>0</v>
      </c>
      <c r="BS18" s="112">
        <v>0</v>
      </c>
      <c r="BT18" s="112">
        <v>0</v>
      </c>
      <c r="BU18" s="112">
        <v>0</v>
      </c>
      <c r="BV18" s="112">
        <v>0</v>
      </c>
      <c r="BW18" s="112">
        <v>0</v>
      </c>
      <c r="BX18" s="112">
        <v>0</v>
      </c>
      <c r="BY18" s="112">
        <v>0</v>
      </c>
      <c r="BZ18" s="112">
        <v>0</v>
      </c>
      <c r="CA18" s="112">
        <v>0</v>
      </c>
      <c r="CB18" s="112">
        <v>0</v>
      </c>
      <c r="CC18" s="112">
        <v>0</v>
      </c>
      <c r="CD18" s="112">
        <v>0</v>
      </c>
      <c r="CE18" s="112">
        <v>0</v>
      </c>
      <c r="CF18" s="112">
        <v>0</v>
      </c>
      <c r="CG18" s="112">
        <v>0</v>
      </c>
      <c r="CH18" s="112">
        <v>0</v>
      </c>
      <c r="CI18" s="112">
        <v>0</v>
      </c>
      <c r="CJ18" s="112">
        <v>0</v>
      </c>
      <c r="CK18" s="112">
        <v>0</v>
      </c>
      <c r="CL18" s="112">
        <v>0</v>
      </c>
      <c r="CM18" s="112">
        <v>0</v>
      </c>
      <c r="CN18" s="112">
        <v>0</v>
      </c>
      <c r="CO18" s="112">
        <v>0</v>
      </c>
      <c r="CP18" s="112">
        <v>0</v>
      </c>
      <c r="CQ18" s="112">
        <v>0</v>
      </c>
      <c r="CR18" s="112">
        <v>0</v>
      </c>
      <c r="CS18" s="112">
        <v>0</v>
      </c>
      <c r="CT18" s="112">
        <v>0</v>
      </c>
      <c r="CU18" s="112">
        <v>0</v>
      </c>
      <c r="CV18" s="112">
        <v>0</v>
      </c>
      <c r="CW18" s="112">
        <v>0</v>
      </c>
      <c r="CX18" s="112">
        <v>0</v>
      </c>
      <c r="CY18" s="112">
        <v>0</v>
      </c>
      <c r="CZ18" s="112">
        <v>0</v>
      </c>
      <c r="DA18" s="112">
        <v>0</v>
      </c>
      <c r="DB18" s="112">
        <v>0</v>
      </c>
      <c r="DC18" s="112">
        <v>0</v>
      </c>
      <c r="DD18" s="112">
        <v>0</v>
      </c>
      <c r="DE18" s="112">
        <v>0</v>
      </c>
      <c r="DF18" s="112">
        <v>0</v>
      </c>
      <c r="DG18" s="112">
        <v>0</v>
      </c>
      <c r="DH18" s="112">
        <v>0</v>
      </c>
    </row>
    <row r="19" spans="1:112" ht="19.5" customHeight="1">
      <c r="A19" s="128" t="s">
        <v>93</v>
      </c>
      <c r="B19" s="128" t="s">
        <v>94</v>
      </c>
      <c r="C19" s="128" t="s">
        <v>84</v>
      </c>
      <c r="D19" s="128" t="s">
        <v>280</v>
      </c>
      <c r="E19" s="112">
        <f t="shared" si="0"/>
        <v>1.1923</v>
      </c>
      <c r="F19" s="112">
        <v>1.1923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1.1923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2">
        <v>0</v>
      </c>
      <c r="AY19" s="112">
        <v>0</v>
      </c>
      <c r="AZ19" s="112">
        <v>0</v>
      </c>
      <c r="BA19" s="112">
        <v>0</v>
      </c>
      <c r="BB19" s="112">
        <v>0</v>
      </c>
      <c r="BC19" s="112">
        <v>0</v>
      </c>
      <c r="BD19" s="112">
        <v>0</v>
      </c>
      <c r="BE19" s="112">
        <v>0</v>
      </c>
      <c r="BF19" s="112">
        <v>0</v>
      </c>
      <c r="BG19" s="112">
        <v>0</v>
      </c>
      <c r="BH19" s="112">
        <v>0</v>
      </c>
      <c r="BI19" s="112">
        <v>0</v>
      </c>
      <c r="BJ19" s="112">
        <v>0</v>
      </c>
      <c r="BK19" s="112">
        <v>0</v>
      </c>
      <c r="BL19" s="112">
        <v>0</v>
      </c>
      <c r="BM19" s="112">
        <v>0</v>
      </c>
      <c r="BN19" s="112">
        <v>0</v>
      </c>
      <c r="BO19" s="112">
        <v>0</v>
      </c>
      <c r="BP19" s="112">
        <v>0</v>
      </c>
      <c r="BQ19" s="112">
        <v>0</v>
      </c>
      <c r="BR19" s="112">
        <v>0</v>
      </c>
      <c r="BS19" s="112">
        <v>0</v>
      </c>
      <c r="BT19" s="112">
        <v>0</v>
      </c>
      <c r="BU19" s="112">
        <v>0</v>
      </c>
      <c r="BV19" s="112">
        <v>0</v>
      </c>
      <c r="BW19" s="112">
        <v>0</v>
      </c>
      <c r="BX19" s="112">
        <v>0</v>
      </c>
      <c r="BY19" s="112">
        <v>0</v>
      </c>
      <c r="BZ19" s="112">
        <v>0</v>
      </c>
      <c r="CA19" s="112">
        <v>0</v>
      </c>
      <c r="CB19" s="112">
        <v>0</v>
      </c>
      <c r="CC19" s="112">
        <v>0</v>
      </c>
      <c r="CD19" s="112">
        <v>0</v>
      </c>
      <c r="CE19" s="112">
        <v>0</v>
      </c>
      <c r="CF19" s="112">
        <v>0</v>
      </c>
      <c r="CG19" s="112">
        <v>0</v>
      </c>
      <c r="CH19" s="112">
        <v>0</v>
      </c>
      <c r="CI19" s="112">
        <v>0</v>
      </c>
      <c r="CJ19" s="112">
        <v>0</v>
      </c>
      <c r="CK19" s="112">
        <v>0</v>
      </c>
      <c r="CL19" s="112">
        <v>0</v>
      </c>
      <c r="CM19" s="112">
        <v>0</v>
      </c>
      <c r="CN19" s="112">
        <v>0</v>
      </c>
      <c r="CO19" s="112">
        <v>0</v>
      </c>
      <c r="CP19" s="112">
        <v>0</v>
      </c>
      <c r="CQ19" s="112">
        <v>0</v>
      </c>
      <c r="CR19" s="112">
        <v>0</v>
      </c>
      <c r="CS19" s="112">
        <v>0</v>
      </c>
      <c r="CT19" s="112">
        <v>0</v>
      </c>
      <c r="CU19" s="112">
        <v>0</v>
      </c>
      <c r="CV19" s="112">
        <v>0</v>
      </c>
      <c r="CW19" s="112">
        <v>0</v>
      </c>
      <c r="CX19" s="112">
        <v>0</v>
      </c>
      <c r="CY19" s="112">
        <v>0</v>
      </c>
      <c r="CZ19" s="112">
        <v>0</v>
      </c>
      <c r="DA19" s="112">
        <v>0</v>
      </c>
      <c r="DB19" s="112">
        <v>0</v>
      </c>
      <c r="DC19" s="112">
        <v>0</v>
      </c>
      <c r="DD19" s="112">
        <v>0</v>
      </c>
      <c r="DE19" s="112">
        <v>0</v>
      </c>
      <c r="DF19" s="112">
        <v>0</v>
      </c>
      <c r="DG19" s="112">
        <v>0</v>
      </c>
      <c r="DH19" s="112">
        <v>0</v>
      </c>
    </row>
    <row r="20" spans="1:112" ht="19.5" customHeight="1">
      <c r="A20" s="128" t="s">
        <v>16</v>
      </c>
      <c r="B20" s="128" t="s">
        <v>16</v>
      </c>
      <c r="C20" s="128" t="s">
        <v>16</v>
      </c>
      <c r="D20" s="128" t="s">
        <v>281</v>
      </c>
      <c r="E20" s="112">
        <f t="shared" si="0"/>
        <v>11.7863</v>
      </c>
      <c r="F20" s="112">
        <v>11.7863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11.7863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12">
        <v>0</v>
      </c>
      <c r="BO20" s="112">
        <v>0</v>
      </c>
      <c r="BP20" s="112">
        <v>0</v>
      </c>
      <c r="BQ20" s="112">
        <v>0</v>
      </c>
      <c r="BR20" s="112">
        <v>0</v>
      </c>
      <c r="BS20" s="112">
        <v>0</v>
      </c>
      <c r="BT20" s="112">
        <v>0</v>
      </c>
      <c r="BU20" s="112">
        <v>0</v>
      </c>
      <c r="BV20" s="112">
        <v>0</v>
      </c>
      <c r="BW20" s="112">
        <v>0</v>
      </c>
      <c r="BX20" s="112">
        <v>0</v>
      </c>
      <c r="BY20" s="112">
        <v>0</v>
      </c>
      <c r="BZ20" s="112">
        <v>0</v>
      </c>
      <c r="CA20" s="112">
        <v>0</v>
      </c>
      <c r="CB20" s="112">
        <v>0</v>
      </c>
      <c r="CC20" s="112">
        <v>0</v>
      </c>
      <c r="CD20" s="112">
        <v>0</v>
      </c>
      <c r="CE20" s="112">
        <v>0</v>
      </c>
      <c r="CF20" s="112">
        <v>0</v>
      </c>
      <c r="CG20" s="112">
        <v>0</v>
      </c>
      <c r="CH20" s="112">
        <v>0</v>
      </c>
      <c r="CI20" s="112">
        <v>0</v>
      </c>
      <c r="CJ20" s="112">
        <v>0</v>
      </c>
      <c r="CK20" s="112">
        <v>0</v>
      </c>
      <c r="CL20" s="112">
        <v>0</v>
      </c>
      <c r="CM20" s="112">
        <v>0</v>
      </c>
      <c r="CN20" s="112">
        <v>0</v>
      </c>
      <c r="CO20" s="112">
        <v>0</v>
      </c>
      <c r="CP20" s="112">
        <v>0</v>
      </c>
      <c r="CQ20" s="112">
        <v>0</v>
      </c>
      <c r="CR20" s="112">
        <v>0</v>
      </c>
      <c r="CS20" s="112">
        <v>0</v>
      </c>
      <c r="CT20" s="112">
        <v>0</v>
      </c>
      <c r="CU20" s="112">
        <v>0</v>
      </c>
      <c r="CV20" s="112">
        <v>0</v>
      </c>
      <c r="CW20" s="112">
        <v>0</v>
      </c>
      <c r="CX20" s="112">
        <v>0</v>
      </c>
      <c r="CY20" s="112">
        <v>0</v>
      </c>
      <c r="CZ20" s="112">
        <v>0</v>
      </c>
      <c r="DA20" s="112">
        <v>0</v>
      </c>
      <c r="DB20" s="112">
        <v>0</v>
      </c>
      <c r="DC20" s="112">
        <v>0</v>
      </c>
      <c r="DD20" s="112">
        <v>0</v>
      </c>
      <c r="DE20" s="112">
        <v>0</v>
      </c>
      <c r="DF20" s="112">
        <v>0</v>
      </c>
      <c r="DG20" s="112">
        <v>0</v>
      </c>
      <c r="DH20" s="112">
        <v>0</v>
      </c>
    </row>
    <row r="21" spans="1:112" ht="19.5" customHeight="1">
      <c r="A21" s="128" t="s">
        <v>16</v>
      </c>
      <c r="B21" s="128" t="s">
        <v>16</v>
      </c>
      <c r="C21" s="128" t="s">
        <v>16</v>
      </c>
      <c r="D21" s="128" t="s">
        <v>282</v>
      </c>
      <c r="E21" s="112">
        <f t="shared" si="0"/>
        <v>11.7863</v>
      </c>
      <c r="F21" s="112">
        <v>11.7863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11.7863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12">
        <v>0</v>
      </c>
      <c r="BO21" s="112">
        <v>0</v>
      </c>
      <c r="BP21" s="112">
        <v>0</v>
      </c>
      <c r="BQ21" s="112">
        <v>0</v>
      </c>
      <c r="BR21" s="112">
        <v>0</v>
      </c>
      <c r="BS21" s="112">
        <v>0</v>
      </c>
      <c r="BT21" s="112">
        <v>0</v>
      </c>
      <c r="BU21" s="112">
        <v>0</v>
      </c>
      <c r="BV21" s="112">
        <v>0</v>
      </c>
      <c r="BW21" s="112">
        <v>0</v>
      </c>
      <c r="BX21" s="112">
        <v>0</v>
      </c>
      <c r="BY21" s="112">
        <v>0</v>
      </c>
      <c r="BZ21" s="112">
        <v>0</v>
      </c>
      <c r="CA21" s="112">
        <v>0</v>
      </c>
      <c r="CB21" s="112">
        <v>0</v>
      </c>
      <c r="CC21" s="112">
        <v>0</v>
      </c>
      <c r="CD21" s="112">
        <v>0</v>
      </c>
      <c r="CE21" s="112">
        <v>0</v>
      </c>
      <c r="CF21" s="112">
        <v>0</v>
      </c>
      <c r="CG21" s="112">
        <v>0</v>
      </c>
      <c r="CH21" s="112">
        <v>0</v>
      </c>
      <c r="CI21" s="112">
        <v>0</v>
      </c>
      <c r="CJ21" s="112">
        <v>0</v>
      </c>
      <c r="CK21" s="112">
        <v>0</v>
      </c>
      <c r="CL21" s="112">
        <v>0</v>
      </c>
      <c r="CM21" s="112">
        <v>0</v>
      </c>
      <c r="CN21" s="112">
        <v>0</v>
      </c>
      <c r="CO21" s="112">
        <v>0</v>
      </c>
      <c r="CP21" s="112">
        <v>0</v>
      </c>
      <c r="CQ21" s="112">
        <v>0</v>
      </c>
      <c r="CR21" s="112">
        <v>0</v>
      </c>
      <c r="CS21" s="112">
        <v>0</v>
      </c>
      <c r="CT21" s="112">
        <v>0</v>
      </c>
      <c r="CU21" s="112">
        <v>0</v>
      </c>
      <c r="CV21" s="112">
        <v>0</v>
      </c>
      <c r="CW21" s="112">
        <v>0</v>
      </c>
      <c r="CX21" s="112">
        <v>0</v>
      </c>
      <c r="CY21" s="112">
        <v>0</v>
      </c>
      <c r="CZ21" s="112">
        <v>0</v>
      </c>
      <c r="DA21" s="112">
        <v>0</v>
      </c>
      <c r="DB21" s="112">
        <v>0</v>
      </c>
      <c r="DC21" s="112">
        <v>0</v>
      </c>
      <c r="DD21" s="112">
        <v>0</v>
      </c>
      <c r="DE21" s="112">
        <v>0</v>
      </c>
      <c r="DF21" s="112">
        <v>0</v>
      </c>
      <c r="DG21" s="112">
        <v>0</v>
      </c>
      <c r="DH21" s="112">
        <v>0</v>
      </c>
    </row>
    <row r="22" spans="1:112" ht="19.5" customHeight="1">
      <c r="A22" s="128" t="s">
        <v>100</v>
      </c>
      <c r="B22" s="128" t="s">
        <v>97</v>
      </c>
      <c r="C22" s="128" t="s">
        <v>95</v>
      </c>
      <c r="D22" s="128" t="s">
        <v>166</v>
      </c>
      <c r="E22" s="112">
        <f t="shared" si="0"/>
        <v>11.7863</v>
      </c>
      <c r="F22" s="112">
        <v>11.7863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11.7863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12">
        <v>0</v>
      </c>
      <c r="BO22" s="112">
        <v>0</v>
      </c>
      <c r="BP22" s="112">
        <v>0</v>
      </c>
      <c r="BQ22" s="112">
        <v>0</v>
      </c>
      <c r="BR22" s="112">
        <v>0</v>
      </c>
      <c r="BS22" s="112">
        <v>0</v>
      </c>
      <c r="BT22" s="112">
        <v>0</v>
      </c>
      <c r="BU22" s="112">
        <v>0</v>
      </c>
      <c r="BV22" s="112">
        <v>0</v>
      </c>
      <c r="BW22" s="112">
        <v>0</v>
      </c>
      <c r="BX22" s="112">
        <v>0</v>
      </c>
      <c r="BY22" s="112">
        <v>0</v>
      </c>
      <c r="BZ22" s="112">
        <v>0</v>
      </c>
      <c r="CA22" s="112">
        <v>0</v>
      </c>
      <c r="CB22" s="112">
        <v>0</v>
      </c>
      <c r="CC22" s="112">
        <v>0</v>
      </c>
      <c r="CD22" s="112">
        <v>0</v>
      </c>
      <c r="CE22" s="112">
        <v>0</v>
      </c>
      <c r="CF22" s="112">
        <v>0</v>
      </c>
      <c r="CG22" s="112">
        <v>0</v>
      </c>
      <c r="CH22" s="112">
        <v>0</v>
      </c>
      <c r="CI22" s="112">
        <v>0</v>
      </c>
      <c r="CJ22" s="112">
        <v>0</v>
      </c>
      <c r="CK22" s="112">
        <v>0</v>
      </c>
      <c r="CL22" s="112">
        <v>0</v>
      </c>
      <c r="CM22" s="112">
        <v>0</v>
      </c>
      <c r="CN22" s="112">
        <v>0</v>
      </c>
      <c r="CO22" s="112">
        <v>0</v>
      </c>
      <c r="CP22" s="112">
        <v>0</v>
      </c>
      <c r="CQ22" s="112">
        <v>0</v>
      </c>
      <c r="CR22" s="112">
        <v>0</v>
      </c>
      <c r="CS22" s="112">
        <v>0</v>
      </c>
      <c r="CT22" s="112">
        <v>0</v>
      </c>
      <c r="CU22" s="112">
        <v>0</v>
      </c>
      <c r="CV22" s="112">
        <v>0</v>
      </c>
      <c r="CW22" s="112">
        <v>0</v>
      </c>
      <c r="CX22" s="112">
        <v>0</v>
      </c>
      <c r="CY22" s="112">
        <v>0</v>
      </c>
      <c r="CZ22" s="112">
        <v>0</v>
      </c>
      <c r="DA22" s="112">
        <v>0</v>
      </c>
      <c r="DB22" s="112">
        <v>0</v>
      </c>
      <c r="DC22" s="112">
        <v>0</v>
      </c>
      <c r="DD22" s="112">
        <v>0</v>
      </c>
      <c r="DE22" s="112">
        <v>0</v>
      </c>
      <c r="DF22" s="112">
        <v>0</v>
      </c>
      <c r="DG22" s="112">
        <v>0</v>
      </c>
      <c r="DH22" s="11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7"/>
      <c r="B1" s="87"/>
      <c r="C1" s="87"/>
      <c r="D1" s="88"/>
      <c r="E1" s="87"/>
      <c r="F1" s="87"/>
      <c r="G1" s="54" t="s">
        <v>283</v>
      </c>
    </row>
    <row r="2" spans="1:7" ht="25.5" customHeight="1">
      <c r="A2" s="51" t="s">
        <v>284</v>
      </c>
      <c r="B2" s="51"/>
      <c r="C2" s="51"/>
      <c r="D2" s="51"/>
      <c r="E2" s="51"/>
      <c r="F2" s="51"/>
      <c r="G2" s="51"/>
    </row>
    <row r="3" spans="1:7" ht="19.5" customHeight="1">
      <c r="A3" s="106" t="s">
        <v>5</v>
      </c>
      <c r="B3" s="52"/>
      <c r="C3" s="52"/>
      <c r="D3" s="52"/>
      <c r="E3" s="90"/>
      <c r="F3" s="90"/>
      <c r="G3" s="54" t="s">
        <v>6</v>
      </c>
    </row>
    <row r="4" spans="1:7" ht="19.5" customHeight="1">
      <c r="A4" s="93" t="s">
        <v>285</v>
      </c>
      <c r="B4" s="94"/>
      <c r="C4" s="94"/>
      <c r="D4" s="95"/>
      <c r="E4" s="113" t="s">
        <v>104</v>
      </c>
      <c r="F4" s="62"/>
      <c r="G4" s="62"/>
    </row>
    <row r="5" spans="1:7" ht="19.5" customHeight="1">
      <c r="A5" s="55" t="s">
        <v>67</v>
      </c>
      <c r="B5" s="57"/>
      <c r="C5" s="114" t="s">
        <v>68</v>
      </c>
      <c r="D5" s="115" t="s">
        <v>286</v>
      </c>
      <c r="E5" s="62" t="s">
        <v>59</v>
      </c>
      <c r="F5" s="59" t="s">
        <v>287</v>
      </c>
      <c r="G5" s="116" t="s">
        <v>288</v>
      </c>
    </row>
    <row r="6" spans="1:7" ht="33.75" customHeight="1">
      <c r="A6" s="64" t="s">
        <v>79</v>
      </c>
      <c r="B6" s="65" t="s">
        <v>80</v>
      </c>
      <c r="C6" s="117"/>
      <c r="D6" s="118"/>
      <c r="E6" s="68"/>
      <c r="F6" s="69"/>
      <c r="G6" s="101"/>
    </row>
    <row r="7" spans="1:7" ht="19.5" customHeight="1">
      <c r="A7" s="70" t="s">
        <v>16</v>
      </c>
      <c r="B7" s="110" t="s">
        <v>16</v>
      </c>
      <c r="C7" s="119" t="s">
        <v>16</v>
      </c>
      <c r="D7" s="70" t="s">
        <v>59</v>
      </c>
      <c r="E7" s="120">
        <v>147.4428</v>
      </c>
      <c r="F7" s="121">
        <v>129.0847</v>
      </c>
      <c r="G7" s="112">
        <v>18.3581</v>
      </c>
    </row>
    <row r="8" spans="1:7" ht="19.5" customHeight="1">
      <c r="A8" s="70" t="s">
        <v>16</v>
      </c>
      <c r="B8" s="110" t="s">
        <v>16</v>
      </c>
      <c r="C8" s="119" t="s">
        <v>82</v>
      </c>
      <c r="D8" s="70" t="s">
        <v>0</v>
      </c>
      <c r="E8" s="120">
        <v>147.4428</v>
      </c>
      <c r="F8" s="121">
        <v>129.0847</v>
      </c>
      <c r="G8" s="112">
        <v>18.3581</v>
      </c>
    </row>
    <row r="9" spans="1:7" ht="19.5" customHeight="1">
      <c r="A9" s="70" t="s">
        <v>289</v>
      </c>
      <c r="B9" s="110" t="s">
        <v>16</v>
      </c>
      <c r="C9" s="119" t="s">
        <v>16</v>
      </c>
      <c r="D9" s="70" t="s">
        <v>290</v>
      </c>
      <c r="E9" s="120">
        <v>129.0847</v>
      </c>
      <c r="F9" s="121">
        <v>129.0847</v>
      </c>
      <c r="G9" s="112">
        <v>0</v>
      </c>
    </row>
    <row r="10" spans="1:7" ht="19.5" customHeight="1">
      <c r="A10" s="70" t="s">
        <v>291</v>
      </c>
      <c r="B10" s="110" t="s">
        <v>95</v>
      </c>
      <c r="C10" s="119" t="s">
        <v>86</v>
      </c>
      <c r="D10" s="70" t="s">
        <v>292</v>
      </c>
      <c r="E10" s="120">
        <v>31.686</v>
      </c>
      <c r="F10" s="121">
        <v>31.686</v>
      </c>
      <c r="G10" s="112">
        <v>0</v>
      </c>
    </row>
    <row r="11" spans="1:7" ht="19.5" customHeight="1">
      <c r="A11" s="70" t="s">
        <v>291</v>
      </c>
      <c r="B11" s="110" t="s">
        <v>97</v>
      </c>
      <c r="C11" s="119" t="s">
        <v>86</v>
      </c>
      <c r="D11" s="70" t="s">
        <v>293</v>
      </c>
      <c r="E11" s="120">
        <v>40.517</v>
      </c>
      <c r="F11" s="121">
        <v>40.517</v>
      </c>
      <c r="G11" s="112">
        <v>0</v>
      </c>
    </row>
    <row r="12" spans="1:7" ht="19.5" customHeight="1">
      <c r="A12" s="70" t="s">
        <v>291</v>
      </c>
      <c r="B12" s="110" t="s">
        <v>84</v>
      </c>
      <c r="C12" s="119" t="s">
        <v>86</v>
      </c>
      <c r="D12" s="70" t="s">
        <v>294</v>
      </c>
      <c r="E12" s="120">
        <v>1.8413</v>
      </c>
      <c r="F12" s="121">
        <v>1.8413</v>
      </c>
      <c r="G12" s="112">
        <v>0</v>
      </c>
    </row>
    <row r="13" spans="1:7" ht="19.5" customHeight="1">
      <c r="A13" s="70" t="s">
        <v>291</v>
      </c>
      <c r="B13" s="110" t="s">
        <v>295</v>
      </c>
      <c r="C13" s="119" t="s">
        <v>86</v>
      </c>
      <c r="D13" s="70" t="s">
        <v>296</v>
      </c>
      <c r="E13" s="120">
        <v>12.6106</v>
      </c>
      <c r="F13" s="121">
        <v>12.6106</v>
      </c>
      <c r="G13" s="112">
        <v>0</v>
      </c>
    </row>
    <row r="14" spans="1:7" ht="19.5" customHeight="1">
      <c r="A14" s="70" t="s">
        <v>291</v>
      </c>
      <c r="B14" s="110" t="s">
        <v>85</v>
      </c>
      <c r="C14" s="119" t="s">
        <v>86</v>
      </c>
      <c r="D14" s="70" t="s">
        <v>297</v>
      </c>
      <c r="E14" s="120">
        <v>13.8648</v>
      </c>
      <c r="F14" s="121">
        <v>13.8648</v>
      </c>
      <c r="G14" s="112">
        <v>0</v>
      </c>
    </row>
    <row r="15" spans="1:7" ht="19.5" customHeight="1">
      <c r="A15" s="70" t="s">
        <v>291</v>
      </c>
      <c r="B15" s="110" t="s">
        <v>298</v>
      </c>
      <c r="C15" s="119" t="s">
        <v>86</v>
      </c>
      <c r="D15" s="70" t="s">
        <v>299</v>
      </c>
      <c r="E15" s="120">
        <v>6.9324</v>
      </c>
      <c r="F15" s="121">
        <v>6.9324</v>
      </c>
      <c r="G15" s="112">
        <v>0</v>
      </c>
    </row>
    <row r="16" spans="1:7" ht="19.5" customHeight="1">
      <c r="A16" s="70" t="s">
        <v>291</v>
      </c>
      <c r="B16" s="110" t="s">
        <v>300</v>
      </c>
      <c r="C16" s="119" t="s">
        <v>86</v>
      </c>
      <c r="D16" s="70" t="s">
        <v>301</v>
      </c>
      <c r="E16" s="120">
        <v>6.8753</v>
      </c>
      <c r="F16" s="121">
        <v>6.8753</v>
      </c>
      <c r="G16" s="112">
        <v>0</v>
      </c>
    </row>
    <row r="17" spans="1:7" ht="19.5" customHeight="1">
      <c r="A17" s="70" t="s">
        <v>291</v>
      </c>
      <c r="B17" s="110" t="s">
        <v>94</v>
      </c>
      <c r="C17" s="119" t="s">
        <v>86</v>
      </c>
      <c r="D17" s="70" t="s">
        <v>302</v>
      </c>
      <c r="E17" s="120">
        <v>1.1923</v>
      </c>
      <c r="F17" s="121">
        <v>1.1923</v>
      </c>
      <c r="G17" s="112">
        <v>0</v>
      </c>
    </row>
    <row r="18" spans="1:7" ht="19.5" customHeight="1">
      <c r="A18" s="70" t="s">
        <v>291</v>
      </c>
      <c r="B18" s="110" t="s">
        <v>303</v>
      </c>
      <c r="C18" s="119" t="s">
        <v>86</v>
      </c>
      <c r="D18" s="70" t="s">
        <v>304</v>
      </c>
      <c r="E18" s="120">
        <v>1.7787</v>
      </c>
      <c r="F18" s="121">
        <v>1.7787</v>
      </c>
      <c r="G18" s="112">
        <v>0</v>
      </c>
    </row>
    <row r="19" spans="1:7" ht="19.5" customHeight="1">
      <c r="A19" s="70" t="s">
        <v>291</v>
      </c>
      <c r="B19" s="110" t="s">
        <v>305</v>
      </c>
      <c r="C19" s="119" t="s">
        <v>86</v>
      </c>
      <c r="D19" s="70" t="s">
        <v>166</v>
      </c>
      <c r="E19" s="120">
        <v>11.7863</v>
      </c>
      <c r="F19" s="121">
        <v>11.7863</v>
      </c>
      <c r="G19" s="112">
        <v>0</v>
      </c>
    </row>
    <row r="20" spans="1:7" ht="19.5" customHeight="1">
      <c r="A20" s="70" t="s">
        <v>306</v>
      </c>
      <c r="B20" s="110" t="s">
        <v>16</v>
      </c>
      <c r="C20" s="119" t="s">
        <v>16</v>
      </c>
      <c r="D20" s="70" t="s">
        <v>307</v>
      </c>
      <c r="E20" s="120">
        <v>18.3581</v>
      </c>
      <c r="F20" s="121">
        <v>0</v>
      </c>
      <c r="G20" s="112">
        <v>18.3581</v>
      </c>
    </row>
    <row r="21" spans="1:7" ht="19.5" customHeight="1">
      <c r="A21" s="70" t="s">
        <v>308</v>
      </c>
      <c r="B21" s="110" t="s">
        <v>95</v>
      </c>
      <c r="C21" s="119" t="s">
        <v>86</v>
      </c>
      <c r="D21" s="70" t="s">
        <v>309</v>
      </c>
      <c r="E21" s="120">
        <v>8.625</v>
      </c>
      <c r="F21" s="121">
        <v>0</v>
      </c>
      <c r="G21" s="112">
        <v>8.625</v>
      </c>
    </row>
    <row r="22" spans="1:7" ht="19.5" customHeight="1">
      <c r="A22" s="70" t="s">
        <v>308</v>
      </c>
      <c r="B22" s="110" t="s">
        <v>91</v>
      </c>
      <c r="C22" s="119" t="s">
        <v>86</v>
      </c>
      <c r="D22" s="70" t="s">
        <v>310</v>
      </c>
      <c r="E22" s="120">
        <v>3.8</v>
      </c>
      <c r="F22" s="121">
        <v>0</v>
      </c>
      <c r="G22" s="112">
        <v>3.8</v>
      </c>
    </row>
    <row r="23" spans="1:7" ht="19.5" customHeight="1">
      <c r="A23" s="70" t="s">
        <v>308</v>
      </c>
      <c r="B23" s="110" t="s">
        <v>295</v>
      </c>
      <c r="C23" s="119" t="s">
        <v>86</v>
      </c>
      <c r="D23" s="70" t="s">
        <v>311</v>
      </c>
      <c r="E23" s="120">
        <v>0.2</v>
      </c>
      <c r="F23" s="121">
        <v>0</v>
      </c>
      <c r="G23" s="112">
        <v>0.2</v>
      </c>
    </row>
    <row r="24" spans="1:7" ht="19.5" customHeight="1">
      <c r="A24" s="70" t="s">
        <v>308</v>
      </c>
      <c r="B24" s="110" t="s">
        <v>94</v>
      </c>
      <c r="C24" s="119" t="s">
        <v>86</v>
      </c>
      <c r="D24" s="70" t="s">
        <v>312</v>
      </c>
      <c r="E24" s="120">
        <v>3.5</v>
      </c>
      <c r="F24" s="121">
        <v>0</v>
      </c>
      <c r="G24" s="112">
        <v>3.5</v>
      </c>
    </row>
    <row r="25" spans="1:7" ht="19.5" customHeight="1">
      <c r="A25" s="70" t="s">
        <v>308</v>
      </c>
      <c r="B25" s="110" t="s">
        <v>313</v>
      </c>
      <c r="C25" s="119" t="s">
        <v>86</v>
      </c>
      <c r="D25" s="70" t="s">
        <v>314</v>
      </c>
      <c r="E25" s="120">
        <v>1.7331</v>
      </c>
      <c r="F25" s="121">
        <v>0</v>
      </c>
      <c r="G25" s="112">
        <v>1.7331</v>
      </c>
    </row>
    <row r="26" spans="1:7" ht="19.5" customHeight="1">
      <c r="A26" s="70" t="s">
        <v>308</v>
      </c>
      <c r="B26" s="110" t="s">
        <v>315</v>
      </c>
      <c r="C26" s="119" t="s">
        <v>86</v>
      </c>
      <c r="D26" s="70" t="s">
        <v>316</v>
      </c>
      <c r="E26" s="120">
        <v>0.5</v>
      </c>
      <c r="F26" s="121">
        <v>0</v>
      </c>
      <c r="G26" s="112">
        <v>0.5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8"/>
      <c r="B1" s="49"/>
      <c r="C1" s="49"/>
      <c r="D1" s="49"/>
      <c r="E1" s="49"/>
      <c r="F1" s="50" t="s">
        <v>317</v>
      </c>
    </row>
    <row r="2" spans="1:6" ht="19.5" customHeight="1">
      <c r="A2" s="51" t="s">
        <v>318</v>
      </c>
      <c r="B2" s="51"/>
      <c r="C2" s="51"/>
      <c r="D2" s="51"/>
      <c r="E2" s="51"/>
      <c r="F2" s="51"/>
    </row>
    <row r="3" spans="1:6" ht="19.5" customHeight="1">
      <c r="A3" s="106" t="s">
        <v>5</v>
      </c>
      <c r="B3" s="52"/>
      <c r="C3" s="52"/>
      <c r="D3" s="107"/>
      <c r="E3" s="107"/>
      <c r="F3" s="54" t="s">
        <v>6</v>
      </c>
    </row>
    <row r="4" spans="1:6" ht="19.5" customHeight="1">
      <c r="A4" s="55" t="s">
        <v>67</v>
      </c>
      <c r="B4" s="56"/>
      <c r="C4" s="57"/>
      <c r="D4" s="108" t="s">
        <v>68</v>
      </c>
      <c r="E4" s="91" t="s">
        <v>319</v>
      </c>
      <c r="F4" s="59" t="s">
        <v>72</v>
      </c>
    </row>
    <row r="5" spans="1:6" ht="19.5" customHeight="1">
      <c r="A5" s="63" t="s">
        <v>79</v>
      </c>
      <c r="B5" s="64" t="s">
        <v>80</v>
      </c>
      <c r="C5" s="65" t="s">
        <v>81</v>
      </c>
      <c r="D5" s="109"/>
      <c r="E5" s="91"/>
      <c r="F5" s="69"/>
    </row>
    <row r="6" spans="1:6" ht="19.5" customHeight="1">
      <c r="A6" s="110" t="s">
        <v>16</v>
      </c>
      <c r="B6" s="110" t="s">
        <v>16</v>
      </c>
      <c r="C6" s="110" t="s">
        <v>16</v>
      </c>
      <c r="D6" s="111" t="s">
        <v>16</v>
      </c>
      <c r="E6" s="111" t="s">
        <v>16</v>
      </c>
      <c r="F6" s="112" t="s">
        <v>16</v>
      </c>
    </row>
    <row r="7" spans="1:6" ht="19.5" customHeight="1">
      <c r="A7" s="110" t="s">
        <v>16</v>
      </c>
      <c r="B7" s="110" t="s">
        <v>16</v>
      </c>
      <c r="C7" s="110" t="s">
        <v>16</v>
      </c>
      <c r="D7" s="111" t="s">
        <v>16</v>
      </c>
      <c r="E7" s="111" t="s">
        <v>16</v>
      </c>
      <c r="F7" s="112" t="s">
        <v>16</v>
      </c>
    </row>
    <row r="8" spans="1:6" ht="19.5" customHeight="1">
      <c r="A8" s="110" t="s">
        <v>16</v>
      </c>
      <c r="B8" s="110" t="s">
        <v>16</v>
      </c>
      <c r="C8" s="110" t="s">
        <v>16</v>
      </c>
      <c r="D8" s="111" t="s">
        <v>16</v>
      </c>
      <c r="E8" s="111" t="s">
        <v>16</v>
      </c>
      <c r="F8" s="112" t="s">
        <v>16</v>
      </c>
    </row>
    <row r="9" spans="1:6" ht="19.5" customHeight="1">
      <c r="A9" s="110" t="s">
        <v>16</v>
      </c>
      <c r="B9" s="110" t="s">
        <v>16</v>
      </c>
      <c r="C9" s="110" t="s">
        <v>16</v>
      </c>
      <c r="D9" s="111" t="s">
        <v>16</v>
      </c>
      <c r="E9" s="111" t="s">
        <v>16</v>
      </c>
      <c r="F9" s="112" t="s">
        <v>16</v>
      </c>
    </row>
    <row r="10" spans="1:6" ht="19.5" customHeight="1">
      <c r="A10" s="110" t="s">
        <v>16</v>
      </c>
      <c r="B10" s="110" t="s">
        <v>16</v>
      </c>
      <c r="C10" s="110" t="s">
        <v>16</v>
      </c>
      <c r="D10" s="111" t="s">
        <v>16</v>
      </c>
      <c r="E10" s="111" t="s">
        <v>16</v>
      </c>
      <c r="F10" s="112" t="s">
        <v>16</v>
      </c>
    </row>
    <row r="11" spans="1:6" ht="19.5" customHeight="1">
      <c r="A11" s="110" t="s">
        <v>16</v>
      </c>
      <c r="B11" s="110" t="s">
        <v>16</v>
      </c>
      <c r="C11" s="110" t="s">
        <v>16</v>
      </c>
      <c r="D11" s="111" t="s">
        <v>16</v>
      </c>
      <c r="E11" s="111" t="s">
        <v>16</v>
      </c>
      <c r="F11" s="112" t="s">
        <v>16</v>
      </c>
    </row>
    <row r="12" spans="1:6" ht="19.5" customHeight="1">
      <c r="A12" s="110" t="s">
        <v>16</v>
      </c>
      <c r="B12" s="110" t="s">
        <v>16</v>
      </c>
      <c r="C12" s="110" t="s">
        <v>16</v>
      </c>
      <c r="D12" s="111" t="s">
        <v>16</v>
      </c>
      <c r="E12" s="111" t="s">
        <v>16</v>
      </c>
      <c r="F12" s="112" t="s">
        <v>16</v>
      </c>
    </row>
    <row r="13" spans="1:6" ht="19.5" customHeight="1">
      <c r="A13" s="110" t="s">
        <v>16</v>
      </c>
      <c r="B13" s="110" t="s">
        <v>16</v>
      </c>
      <c r="C13" s="110" t="s">
        <v>16</v>
      </c>
      <c r="D13" s="111" t="s">
        <v>16</v>
      </c>
      <c r="E13" s="111" t="s">
        <v>16</v>
      </c>
      <c r="F13" s="112" t="s">
        <v>16</v>
      </c>
    </row>
    <row r="14" spans="1:6" ht="19.5" customHeight="1">
      <c r="A14" s="110" t="s">
        <v>16</v>
      </c>
      <c r="B14" s="110" t="s">
        <v>16</v>
      </c>
      <c r="C14" s="110" t="s">
        <v>16</v>
      </c>
      <c r="D14" s="111" t="s">
        <v>16</v>
      </c>
      <c r="E14" s="111" t="s">
        <v>16</v>
      </c>
      <c r="F14" s="112" t="s">
        <v>16</v>
      </c>
    </row>
    <row r="15" spans="1:6" ht="19.5" customHeight="1">
      <c r="A15" s="110" t="s">
        <v>16</v>
      </c>
      <c r="B15" s="110" t="s">
        <v>16</v>
      </c>
      <c r="C15" s="110" t="s">
        <v>16</v>
      </c>
      <c r="D15" s="111" t="s">
        <v>16</v>
      </c>
      <c r="E15" s="111" t="s">
        <v>16</v>
      </c>
      <c r="F15" s="112" t="s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陶淑群 </cp:lastModifiedBy>
  <cp:lastPrinted>2021-05-07T07:32:32Z</cp:lastPrinted>
  <dcterms:created xsi:type="dcterms:W3CDTF">2021-05-08T03:32:50Z</dcterms:created>
  <dcterms:modified xsi:type="dcterms:W3CDTF">2021-05-08T03:34:01Z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