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'2-1'!$A$1:$AI$17</definedName>
    <definedName name="_xlnm.Print_Area" localSheetId="6">'3'!$A$1:$DH$22</definedName>
    <definedName name="_xlnm.Print_Area" localSheetId="7">'3-1'!$A$1:$G$27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<sst xmlns="http://schemas.openxmlformats.org/spreadsheetml/2006/main" count="1346" uniqueCount="407">
  <si>
    <t>壤塘县佛教协会</t>
  </si>
  <si>
    <t>2020年部门预算</t>
  </si>
  <si>
    <t>报送日期：2020年1月13日</t>
  </si>
  <si>
    <t>表1</t>
  </si>
  <si>
    <t>部门收支总表</t>
  </si>
  <si>
    <t>单位名称： 壤塘县佛教协会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</si>
  <si>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</si>
  <si>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</si>
  <si>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</si>
  <si>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</si>
  <si>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</si>
  <si>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</si>
  <si>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</si>
  <si>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</si>
  <si>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</si>
  <si>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</si>
  <si>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</si>
  <si>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</si>
  <si>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</si>
  <si>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</si>
  <si>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</si>
  <si>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</si>
  <si>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</si>
  <si>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</si>
  <si>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</si>
  <si>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</si>
  <si>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</si>
  <si>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</si>
  <si>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</si>
  <si>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</si>
  <si>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</si>
  <si>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</si>
  <si>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</si>
  <si>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</si>
  <si>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</si>
  <si>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</si>
  <si>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</si>
  <si>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</si>
  <si>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</si>
  <si>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</si>
  <si>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</si>
  <si>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</si>
  <si>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</si>
  <si>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</si>
  <si>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</si>
  <si>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</si>
  <si>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</si>
  <si>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</si>
  <si>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</si>
  <si>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</si>
  <si>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</si>
  <si>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</si>
  <si>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</si>
  <si>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</si>
  <si>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</si>
  <si>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</si>
  <si>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</si>
  <si>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</si>
  <si>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</si>
  <si>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</si>
  <si>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</si>
  <si>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</si>
  <si>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</si>
  <si>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</si>
  <si>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</si>
  <si>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</si>
  <si>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</si>
  <si>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</si>
  <si>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</si>
  <si>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</si>
  <si>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</si>
  <si>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</si>
  <si>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</si>
  <si>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</si>
  <si>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</si>
  <si>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</si>
  <si>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</si>
  <si>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</si>
  <si>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</si>
  <si>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</si>
  <si>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</si>
  <si>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</si>
  <si>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187</t>
  </si>
  <si>
    <t>201</t>
  </si>
  <si>
    <t>29</t>
  </si>
  <si>
    <t>01</t>
  </si>
  <si>
    <t xml:space="preserve">  187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</si>
  <si>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</si>
  <si>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</si>
  <si>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</si>
  <si>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</si>
  <si>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</si>
  <si>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</si>
  <si>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</si>
  <si>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</si>
  <si>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</si>
  <si>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</si>
  <si>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</si>
  <si>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</si>
  <si>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</si>
  <si>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</si>
  <si>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</si>
  <si>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</si>
  <si>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</si>
  <si>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</si>
  <si>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</si>
  <si>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</si>
  <si>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</si>
  <si>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</si>
  <si>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</si>
  <si>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</si>
  <si>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</si>
  <si>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</si>
  <si>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</si>
  <si>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</si>
  <si>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</si>
  <si>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</si>
  <si>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</si>
  <si>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</si>
  <si>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</si>
  <si>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</si>
  <si>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</si>
  <si>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</si>
  <si>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</si>
  <si>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</si>
  <si>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</si>
  <si>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</si>
  <si>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</si>
  <si>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</si>
  <si>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</si>
  <si>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</si>
  <si>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</si>
  <si>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</si>
  <si>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</si>
  <si>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</si>
  <si>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</si>
  <si>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</si>
  <si>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</si>
  <si>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</si>
  <si>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</si>
  <si>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</si>
  <si>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</si>
  <si>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</si>
  <si>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</si>
  <si>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</si>
  <si>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</si>
  <si>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</si>
  <si>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</si>
  <si>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</si>
  <si>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</si>
  <si>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</si>
  <si>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</si>
  <si>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</si>
  <si>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</si>
  <si>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</si>
  <si>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</si>
  <si>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</si>
  <si>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</si>
  <si>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</si>
  <si>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</si>
  <si>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</si>
  <si>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</si>
  <si>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</si>
  <si>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</si>
  <si>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</si>
  <si>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</si>
  <si>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</si>
  <si>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</si>
  <si>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</si>
  <si>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</si>
  <si>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</si>
  <si>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</si>
  <si>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</si>
  <si>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</si>
  <si>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</si>
  <si>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</si>
  <si>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</si>
  <si>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</si>
  <si>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</si>
  <si>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</si>
  <si>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</si>
  <si>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</si>
  <si>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</si>
  <si>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</si>
  <si>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</si>
  <si>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</si>
  <si>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</si>
  <si>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</si>
  <si>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</si>
  <si>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</si>
  <si>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</si>
  <si>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</si>
  <si>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</si>
  <si>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</si>
  <si>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</si>
  <si>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</si>
  <si>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</si>
  <si>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</si>
  <si>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</si>
  <si>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</si>
  <si>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</si>
  <si>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</si>
  <si>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</si>
  <si>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</si>
  <si>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</si>
  <si>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</si>
  <si>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</si>
  <si>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</si>
  <si>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</si>
  <si>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</si>
  <si>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</si>
  <si>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</si>
  <si>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</si>
  <si>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</si>
  <si>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</si>
  <si>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</si>
  <si>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</si>
  <si>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</si>
  <si>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</si>
  <si>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</si>
  <si>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</si>
  <si>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</si>
  <si>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</si>
  <si>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</si>
  <si>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</si>
  <si>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</si>
  <si>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</si>
  <si>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</si>
  <si>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</si>
  <si>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</si>
  <si>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</si>
  <si>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</si>
  <si>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</si>
  <si>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</si>
  <si>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</si>
  <si>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</si>
  <si>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</si>
  <si>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</si>
  <si>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</si>
  <si>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</si>
  <si>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</si>
  <si>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</si>
  <si>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</si>
  <si>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</si>
  <si>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</si>
  <si>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</si>
  <si>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</si>
  <si>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</si>
  <si>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</si>
  <si>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</si>
  <si>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</si>
  <si>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</si>
  <si>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</si>
  <si>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</si>
  <si>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</si>
  <si>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</si>
  <si>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</si>
  <si>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</si>
  <si>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</si>
  <si>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</si>
  <si>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</si>
  <si>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</si>
  <si>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</si>
  <si>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</si>
  <si>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</si>
  <si>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</si>
  <si>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</si>
  <si>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</si>
  <si>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</si>
  <si>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</si>
  <si>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</si>
  <si>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</si>
  <si>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群众团体事务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</si>
  <si>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</si>
  <si>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</si>
  <si>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</si>
  <si>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</si>
  <si>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</si>
  <si>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</si>
  <si>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</si>
  <si>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</si>
  <si>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</si>
  <si>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</si>
  <si>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</si>
  <si>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</si>
  <si>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</si>
  <si>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</si>
  <si>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</si>
  <si>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</si>
  <si>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</si>
  <si>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</si>
  <si>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</si>
  <si>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</si>
  <si>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</si>
  <si>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</si>
  <si>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</si>
  <si>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</si>
  <si>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</si>
  <si>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</si>
  <si>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</si>
  <si>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</si>
  <si>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</si>
  <si>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</si>
  <si>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</si>
  <si>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</si>
  <si>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</si>
  <si>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</si>
  <si>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</si>
  <si>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</si>
  <si>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</si>
  <si>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</si>
  <si>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</si>
  <si>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</si>
  <si>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</si>
  <si>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</si>
  <si>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差旅费</t>
  </si>
  <si>
    <t>28</t>
  </si>
  <si>
    <t xml:space="preserve">    工会经费</t>
  </si>
  <si>
    <t>31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</si>
  <si>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</si>
  <si>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</si>
  <si>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</si>
  <si>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</si>
  <si>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</si>
  <si>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</si>
  <si>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</si>
  <si>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</si>
  <si>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</si>
  <si>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</si>
  <si>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</si>
  <si>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</si>
  <si>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</si>
  <si>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</si>
  <si>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</si>
  <si>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</si>
  <si>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</si>
  <si>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</si>
  <si>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</si>
  <si>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</si>
  <si>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</si>
  <si>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</si>
  <si>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</si>
  <si>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</si>
  <si>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</si>
  <si>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</si>
  <si>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</si>
  <si>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</si>
  <si>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</si>
  <si>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</si>
  <si>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</si>
  <si>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主要任务(任务一)</t>
  </si>
  <si>
    <t>任务2</t>
  </si>
  <si>
    <t>主要任务(任务二)</t>
  </si>
  <si>
    <t>任务3</t>
  </si>
  <si>
    <t>社会保障缴费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</si>
  <si>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</si>
  <si>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</si>
  <si>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</si>
  <si>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</si>
  <si>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</si>
  <si>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</si>
  <si>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</si>
  <si>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</si>
  <si>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</si>
  <si>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</si>
  <si>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</si>
  <si>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</si>
  <si>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</si>
  <si>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做好宗教事务管理及政策宣传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</si>
  <si>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</si>
  <si>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</si>
  <si>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</si>
  <si>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</si>
  <si>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</si>
  <si>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</si>
  <si>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</si>
  <si>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</si>
  <si>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宗教政策宣传</t>
  </si>
  <si>
    <t>2次</t>
  </si>
  <si>
    <t>指标值(数量指标1；)</t>
  </si>
  <si>
    <t>指标2；</t>
  </si>
  <si>
    <t>指标3；</t>
  </si>
  <si>
    <t>质量指标</t>
  </si>
  <si>
    <t>做好2020年宗教政策宣传</t>
  </si>
  <si>
    <t>80%</t>
  </si>
  <si>
    <t>做好新编制的《宗教事务条例》宣传</t>
  </si>
  <si>
    <t>时效指标</t>
  </si>
  <si>
    <t>2020年</t>
  </si>
  <si>
    <t>成本指标</t>
  </si>
  <si>
    <t>效益指标</t>
  </si>
  <si>
    <t>经济效益
指标</t>
  </si>
  <si>
    <t>社会效益
指标</t>
  </si>
  <si>
    <t>做好2020年佛事活动管理</t>
  </si>
  <si>
    <t>生态效益
指标</t>
  </si>
  <si>
    <t>可持续影响
指标</t>
  </si>
  <si>
    <t>满意度
指标</t>
  </si>
  <si>
    <t>满意度指标</t>
  </si>
  <si>
    <t>做好宗教事务管理及政策宣传,提升人民满意度。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</si>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</sst>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37"/>
    </row>
    <row r="3" ht="102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/>
    </row>
    <row r="6" ht="29.25" customHeight="1">
      <c r="A6" s="241"/>
    </row>
    <row r="7" ht="78" customHeight="1"/>
    <row r="8" ht="82.5" customHeight="1">
      <c r="A8" s="24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322</v>
      </c>
    </row>
    <row r="2" spans="1:8" ht="25.5" customHeight="1">
      <c r="A2" s="53" t="s">
        <v>323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324</v>
      </c>
      <c r="B4" s="94" t="s">
        <v>325</v>
      </c>
      <c r="C4" s="61" t="s">
        <v>326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212</v>
      </c>
      <c r="E5" s="98" t="s">
        <v>327</v>
      </c>
      <c r="F5" s="99"/>
      <c r="G5" s="100"/>
      <c r="H5" s="101" t="s">
        <v>217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328</v>
      </c>
      <c r="G6" s="105" t="s">
        <v>329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4</v>
      </c>
      <c r="D7" s="109">
        <v>0</v>
      </c>
      <c r="E7" s="109">
        <f>SUM(F7,G7)</f>
        <v>4</v>
      </c>
      <c r="F7" s="109">
        <v>0</v>
      </c>
      <c r="G7" s="110">
        <v>4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4</v>
      </c>
      <c r="D8" s="109">
        <v>0</v>
      </c>
      <c r="E8" s="109">
        <f>SUM(F8,G8)</f>
        <v>4</v>
      </c>
      <c r="F8" s="109">
        <v>0</v>
      </c>
      <c r="G8" s="110">
        <v>4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330</v>
      </c>
    </row>
    <row r="2" spans="1:8" ht="19.5" customHeight="1">
      <c r="A2" s="53" t="s">
        <v>331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332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108</v>
      </c>
      <c r="F5" s="64" t="s">
        <v>59</v>
      </c>
      <c r="G5" s="64" t="s">
        <v>104</v>
      </c>
      <c r="H5" s="61" t="s">
        <v>105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333</v>
      </c>
    </row>
    <row r="2" spans="1:8" ht="25.5" customHeight="1">
      <c r="A2" s="53" t="s">
        <v>334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324</v>
      </c>
      <c r="B4" s="94" t="s">
        <v>325</v>
      </c>
      <c r="C4" s="61" t="s">
        <v>326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212</v>
      </c>
      <c r="E5" s="98" t="s">
        <v>327</v>
      </c>
      <c r="F5" s="99"/>
      <c r="G5" s="100"/>
      <c r="H5" s="101" t="s">
        <v>217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328</v>
      </c>
      <c r="G6" s="105" t="s">
        <v>329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335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336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337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338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108</v>
      </c>
      <c r="F5" s="64" t="s">
        <v>59</v>
      </c>
      <c r="G5" s="64" t="s">
        <v>104</v>
      </c>
      <c r="H5" s="61" t="s">
        <v>105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339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340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325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341</v>
      </c>
      <c r="B5" s="19" t="s">
        <v>342</v>
      </c>
      <c r="C5" s="14" t="s">
        <v>343</v>
      </c>
      <c r="D5" s="14"/>
      <c r="E5" s="14"/>
      <c r="F5" s="20" t="s">
        <v>344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345</v>
      </c>
      <c r="G6" s="24" t="s">
        <v>346</v>
      </c>
      <c r="H6" s="24" t="s">
        <v>347</v>
      </c>
    </row>
    <row r="7" spans="1:8" ht="21" customHeight="1">
      <c r="A7" s="21"/>
      <c r="B7" s="14" t="s">
        <v>348</v>
      </c>
      <c r="C7" s="15" t="s">
        <v>349</v>
      </c>
      <c r="D7" s="16" t="s">
        <v>350</v>
      </c>
      <c r="E7" s="17"/>
      <c r="F7" s="25">
        <f aca="true" t="shared" si="0" ref="F7:F15">SUM(G7,H7)</f>
        <v>37</v>
      </c>
      <c r="G7" s="26">
        <v>37</v>
      </c>
      <c r="H7" s="26">
        <v>0</v>
      </c>
    </row>
    <row r="8" spans="1:8" ht="21" customHeight="1">
      <c r="A8" s="21"/>
      <c r="B8" s="14" t="s">
        <v>351</v>
      </c>
      <c r="C8" s="15" t="s">
        <v>199</v>
      </c>
      <c r="D8" s="16" t="s">
        <v>352</v>
      </c>
      <c r="E8" s="17"/>
      <c r="F8" s="25">
        <f t="shared" si="0"/>
        <v>5.53</v>
      </c>
      <c r="G8" s="27">
        <v>5.53</v>
      </c>
      <c r="H8" s="27">
        <v>0</v>
      </c>
    </row>
    <row r="9" spans="1:8" ht="21" customHeight="1">
      <c r="A9" s="21"/>
      <c r="B9" s="14" t="s">
        <v>353</v>
      </c>
      <c r="C9" s="15" t="s">
        <v>354</v>
      </c>
      <c r="D9" s="16" t="s">
        <v>355</v>
      </c>
      <c r="E9" s="17"/>
      <c r="F9" s="25">
        <f t="shared" si="0"/>
        <v>13.7</v>
      </c>
      <c r="G9" s="27">
        <v>13.7</v>
      </c>
      <c r="H9" s="27">
        <v>0</v>
      </c>
    </row>
    <row r="10" spans="1:8" ht="21" customHeight="1">
      <c r="A10" s="21"/>
      <c r="B10" s="14" t="s">
        <v>356</v>
      </c>
      <c r="C10" s="15" t="s">
        <v>16</v>
      </c>
      <c r="D10" s="16" t="s">
        <v>357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358</v>
      </c>
      <c r="C11" s="15" t="s">
        <v>16</v>
      </c>
      <c r="D11" s="16" t="s">
        <v>359</v>
      </c>
      <c r="E11" s="17"/>
      <c r="F11" s="25">
        <f t="shared" si="0"/>
        <v>0</v>
      </c>
      <c r="G11" s="27">
        <v>0</v>
      </c>
      <c r="H11" s="27">
        <v>0</v>
      </c>
    </row>
    <row r="12" spans="1:8" ht="21" customHeight="1">
      <c r="A12" s="21"/>
      <c r="B12" s="14" t="s">
        <v>360</v>
      </c>
      <c r="C12" s="15" t="s">
        <v>16</v>
      </c>
      <c r="D12" s="16" t="s">
        <v>361</v>
      </c>
      <c r="E12" s="17"/>
      <c r="F12" s="25">
        <f t="shared" si="0"/>
        <v>0</v>
      </c>
      <c r="G12" s="27">
        <v>0</v>
      </c>
      <c r="H12" s="27">
        <v>0</v>
      </c>
    </row>
    <row r="13" spans="1:8" ht="21" customHeight="1">
      <c r="A13" s="21"/>
      <c r="B13" s="14" t="s">
        <v>362</v>
      </c>
      <c r="C13" s="15" t="s">
        <v>16</v>
      </c>
      <c r="D13" s="16" t="s">
        <v>363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364</v>
      </c>
      <c r="C14" s="15" t="s">
        <v>16</v>
      </c>
      <c r="D14" s="16" t="s">
        <v>365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366</v>
      </c>
      <c r="C15" s="30"/>
      <c r="D15" s="30"/>
      <c r="E15" s="20"/>
      <c r="F15" s="31">
        <f t="shared" si="0"/>
        <v>56.230000000000004</v>
      </c>
      <c r="G15" s="32">
        <f aca="true" t="shared" si="1" ref="G15:H15">SUM(G7:G14)</f>
        <v>56.230000000000004</v>
      </c>
      <c r="H15" s="32">
        <f t="shared" si="1"/>
        <v>0</v>
      </c>
    </row>
    <row r="16" spans="1:8" ht="61.5" customHeight="1">
      <c r="A16" s="18" t="s">
        <v>367</v>
      </c>
      <c r="B16" s="33" t="s">
        <v>368</v>
      </c>
      <c r="C16" s="34"/>
      <c r="D16" s="34"/>
      <c r="E16" s="34"/>
      <c r="F16" s="34"/>
      <c r="G16" s="34"/>
      <c r="H16" s="35"/>
    </row>
    <row r="17" spans="1:8" ht="21" customHeight="1">
      <c r="A17" s="36" t="s">
        <v>369</v>
      </c>
      <c r="B17" s="37" t="s">
        <v>370</v>
      </c>
      <c r="C17" s="18" t="s">
        <v>371</v>
      </c>
      <c r="D17" s="29" t="s">
        <v>372</v>
      </c>
      <c r="E17" s="30"/>
      <c r="F17" s="30"/>
      <c r="G17" s="14" t="s">
        <v>373</v>
      </c>
      <c r="H17" s="14"/>
    </row>
    <row r="18" spans="1:8" ht="21" customHeight="1">
      <c r="A18" s="36"/>
      <c r="B18" s="36" t="s">
        <v>374</v>
      </c>
      <c r="C18" s="38" t="s">
        <v>375</v>
      </c>
      <c r="D18" s="39" t="s">
        <v>376</v>
      </c>
      <c r="E18" s="40" t="s">
        <v>377</v>
      </c>
      <c r="F18" s="41"/>
      <c r="G18" s="42" t="s">
        <v>378</v>
      </c>
      <c r="H18" s="42" t="s">
        <v>379</v>
      </c>
    </row>
    <row r="19" spans="1:8" ht="21" customHeight="1">
      <c r="A19" s="36"/>
      <c r="B19" s="36"/>
      <c r="C19" s="43"/>
      <c r="D19" s="39" t="s">
        <v>380</v>
      </c>
      <c r="E19" s="40" t="s">
        <v>16</v>
      </c>
      <c r="F19" s="41"/>
      <c r="G19" s="42" t="s">
        <v>16</v>
      </c>
      <c r="H19" s="42"/>
    </row>
    <row r="20" spans="1:8" ht="21" customHeight="1">
      <c r="A20" s="36"/>
      <c r="B20" s="36"/>
      <c r="C20" s="44"/>
      <c r="D20" s="39" t="s">
        <v>381</v>
      </c>
      <c r="E20" s="45" t="s">
        <v>16</v>
      </c>
      <c r="F20" s="45"/>
      <c r="G20" s="42" t="s">
        <v>16</v>
      </c>
      <c r="H20" s="42"/>
    </row>
    <row r="21" spans="1:8" ht="21" customHeight="1">
      <c r="A21" s="36"/>
      <c r="B21" s="36"/>
      <c r="C21" s="38" t="s">
        <v>382</v>
      </c>
      <c r="D21" s="39" t="s">
        <v>376</v>
      </c>
      <c r="E21" s="45" t="s">
        <v>383</v>
      </c>
      <c r="F21" s="45"/>
      <c r="G21" s="42" t="s">
        <v>384</v>
      </c>
      <c r="H21" s="42"/>
    </row>
    <row r="22" spans="1:8" ht="21" customHeight="1">
      <c r="A22" s="36"/>
      <c r="B22" s="36"/>
      <c r="C22" s="43"/>
      <c r="D22" s="39" t="s">
        <v>380</v>
      </c>
      <c r="E22" s="45" t="s">
        <v>385</v>
      </c>
      <c r="F22" s="45"/>
      <c r="G22" s="42" t="s">
        <v>384</v>
      </c>
      <c r="H22" s="42"/>
    </row>
    <row r="23" spans="1:8" ht="21" customHeight="1">
      <c r="A23" s="36"/>
      <c r="B23" s="36"/>
      <c r="C23" s="44"/>
      <c r="D23" s="39" t="s">
        <v>381</v>
      </c>
      <c r="E23" s="45" t="s">
        <v>16</v>
      </c>
      <c r="F23" s="45"/>
      <c r="G23" s="42" t="s">
        <v>16</v>
      </c>
      <c r="H23" s="42"/>
    </row>
    <row r="24" spans="1:8" ht="21" customHeight="1">
      <c r="A24" s="36"/>
      <c r="B24" s="36"/>
      <c r="C24" s="38" t="s">
        <v>386</v>
      </c>
      <c r="D24" s="39" t="s">
        <v>376</v>
      </c>
      <c r="E24" s="45" t="s">
        <v>383</v>
      </c>
      <c r="F24" s="45"/>
      <c r="G24" s="42" t="s">
        <v>387</v>
      </c>
      <c r="H24" s="42"/>
    </row>
    <row r="25" spans="1:8" ht="21" customHeight="1">
      <c r="A25" s="36"/>
      <c r="B25" s="36"/>
      <c r="C25" s="43"/>
      <c r="D25" s="39" t="s">
        <v>380</v>
      </c>
      <c r="E25" s="45" t="s">
        <v>385</v>
      </c>
      <c r="F25" s="45"/>
      <c r="G25" s="42" t="s">
        <v>387</v>
      </c>
      <c r="H25" s="42"/>
    </row>
    <row r="26" spans="1:8" ht="21" customHeight="1">
      <c r="A26" s="36"/>
      <c r="B26" s="36"/>
      <c r="C26" s="44"/>
      <c r="D26" s="39" t="s">
        <v>381</v>
      </c>
      <c r="E26" s="45" t="s">
        <v>16</v>
      </c>
      <c r="F26" s="45"/>
      <c r="G26" s="42" t="s">
        <v>16</v>
      </c>
      <c r="H26" s="42"/>
    </row>
    <row r="27" spans="1:8" ht="21" customHeight="1">
      <c r="A27" s="36"/>
      <c r="B27" s="36"/>
      <c r="C27" s="38" t="s">
        <v>388</v>
      </c>
      <c r="D27" s="39" t="s">
        <v>376</v>
      </c>
      <c r="E27" s="45" t="s">
        <v>16</v>
      </c>
      <c r="F27" s="45"/>
      <c r="G27" s="42" t="s">
        <v>16</v>
      </c>
      <c r="H27" s="42"/>
    </row>
    <row r="28" spans="1:8" ht="21" customHeight="1">
      <c r="A28" s="36"/>
      <c r="B28" s="36"/>
      <c r="C28" s="43"/>
      <c r="D28" s="39" t="s">
        <v>380</v>
      </c>
      <c r="E28" s="45" t="s">
        <v>16</v>
      </c>
      <c r="F28" s="45"/>
      <c r="G28" s="42" t="s">
        <v>16</v>
      </c>
      <c r="H28" s="42"/>
    </row>
    <row r="29" spans="1:8" ht="21" customHeight="1">
      <c r="A29" s="36"/>
      <c r="B29" s="36"/>
      <c r="C29" s="44"/>
      <c r="D29" s="39" t="s">
        <v>381</v>
      </c>
      <c r="E29" s="45" t="s">
        <v>16</v>
      </c>
      <c r="F29" s="45"/>
      <c r="G29" s="42" t="s">
        <v>16</v>
      </c>
      <c r="H29" s="42"/>
    </row>
    <row r="30" spans="1:8" ht="21" customHeight="1">
      <c r="A30" s="36"/>
      <c r="B30" s="36" t="s">
        <v>389</v>
      </c>
      <c r="C30" s="38" t="s">
        <v>390</v>
      </c>
      <c r="D30" s="39" t="s">
        <v>376</v>
      </c>
      <c r="E30" s="45" t="s">
        <v>16</v>
      </c>
      <c r="F30" s="45"/>
      <c r="G30" s="42" t="s">
        <v>16</v>
      </c>
      <c r="H30" s="42"/>
    </row>
    <row r="31" spans="1:8" ht="21" customHeight="1">
      <c r="A31" s="36"/>
      <c r="B31" s="36"/>
      <c r="C31" s="43"/>
      <c r="D31" s="39" t="s">
        <v>380</v>
      </c>
      <c r="E31" s="45" t="s">
        <v>16</v>
      </c>
      <c r="F31" s="45"/>
      <c r="G31" s="42" t="s">
        <v>16</v>
      </c>
      <c r="H31" s="42"/>
    </row>
    <row r="32" spans="1:8" ht="21" customHeight="1">
      <c r="A32" s="36"/>
      <c r="B32" s="36"/>
      <c r="C32" s="44"/>
      <c r="D32" s="39" t="s">
        <v>381</v>
      </c>
      <c r="E32" s="45" t="s">
        <v>16</v>
      </c>
      <c r="F32" s="45"/>
      <c r="G32" s="42" t="s">
        <v>16</v>
      </c>
      <c r="H32" s="42"/>
    </row>
    <row r="33" spans="1:8" ht="21" customHeight="1">
      <c r="A33" s="36"/>
      <c r="B33" s="36"/>
      <c r="C33" s="38" t="s">
        <v>391</v>
      </c>
      <c r="D33" s="39" t="s">
        <v>376</v>
      </c>
      <c r="E33" s="45" t="s">
        <v>392</v>
      </c>
      <c r="F33" s="45"/>
      <c r="G33" s="42" t="s">
        <v>384</v>
      </c>
      <c r="H33" s="42"/>
    </row>
    <row r="34" spans="1:8" ht="21" customHeight="1">
      <c r="A34" s="36"/>
      <c r="B34" s="36"/>
      <c r="C34" s="43"/>
      <c r="D34" s="39" t="s">
        <v>380</v>
      </c>
      <c r="E34" s="45" t="s">
        <v>16</v>
      </c>
      <c r="F34" s="45"/>
      <c r="G34" s="42" t="s">
        <v>16</v>
      </c>
      <c r="H34" s="42"/>
    </row>
    <row r="35" spans="1:8" ht="21" customHeight="1">
      <c r="A35" s="36"/>
      <c r="B35" s="36"/>
      <c r="C35" s="44"/>
      <c r="D35" s="39" t="s">
        <v>381</v>
      </c>
      <c r="E35" s="45" t="s">
        <v>16</v>
      </c>
      <c r="F35" s="45"/>
      <c r="G35" s="42" t="s">
        <v>16</v>
      </c>
      <c r="H35" s="42"/>
    </row>
    <row r="36" spans="1:8" ht="21" customHeight="1">
      <c r="A36" s="36"/>
      <c r="B36" s="36"/>
      <c r="C36" s="38" t="s">
        <v>393</v>
      </c>
      <c r="D36" s="39" t="s">
        <v>376</v>
      </c>
      <c r="E36" s="45" t="s">
        <v>16</v>
      </c>
      <c r="F36" s="45"/>
      <c r="G36" s="42" t="s">
        <v>16</v>
      </c>
      <c r="H36" s="42"/>
    </row>
    <row r="37" spans="1:8" ht="21" customHeight="1">
      <c r="A37" s="36"/>
      <c r="B37" s="36"/>
      <c r="C37" s="43"/>
      <c r="D37" s="39" t="s">
        <v>380</v>
      </c>
      <c r="E37" s="45" t="s">
        <v>16</v>
      </c>
      <c r="F37" s="45"/>
      <c r="G37" s="42" t="s">
        <v>16</v>
      </c>
      <c r="H37" s="42"/>
    </row>
    <row r="38" spans="1:8" ht="21" customHeight="1">
      <c r="A38" s="36"/>
      <c r="B38" s="36"/>
      <c r="C38" s="44"/>
      <c r="D38" s="39" t="s">
        <v>381</v>
      </c>
      <c r="E38" s="45" t="s">
        <v>16</v>
      </c>
      <c r="F38" s="45"/>
      <c r="G38" s="42" t="s">
        <v>16</v>
      </c>
      <c r="H38" s="42"/>
    </row>
    <row r="39" spans="1:8" ht="21" customHeight="1">
      <c r="A39" s="36"/>
      <c r="B39" s="36"/>
      <c r="C39" s="38" t="s">
        <v>394</v>
      </c>
      <c r="D39" s="39" t="s">
        <v>376</v>
      </c>
      <c r="E39" s="45" t="s">
        <v>16</v>
      </c>
      <c r="F39" s="45"/>
      <c r="G39" s="42" t="s">
        <v>16</v>
      </c>
      <c r="H39" s="42"/>
    </row>
    <row r="40" spans="1:8" ht="21" customHeight="1">
      <c r="A40" s="36"/>
      <c r="B40" s="36"/>
      <c r="C40" s="43"/>
      <c r="D40" s="39" t="s">
        <v>380</v>
      </c>
      <c r="E40" s="45" t="s">
        <v>16</v>
      </c>
      <c r="F40" s="45"/>
      <c r="G40" s="42" t="s">
        <v>16</v>
      </c>
      <c r="H40" s="42"/>
    </row>
    <row r="41" spans="1:8" ht="21" customHeight="1">
      <c r="A41" s="36"/>
      <c r="B41" s="46"/>
      <c r="C41" s="47"/>
      <c r="D41" s="39" t="s">
        <v>381</v>
      </c>
      <c r="E41" s="45" t="s">
        <v>16</v>
      </c>
      <c r="F41" s="45"/>
      <c r="G41" s="42" t="s">
        <v>16</v>
      </c>
      <c r="H41" s="42"/>
    </row>
    <row r="42" spans="1:8" ht="21" customHeight="1">
      <c r="A42" s="21"/>
      <c r="B42" s="14" t="s">
        <v>395</v>
      </c>
      <c r="C42" s="14" t="s">
        <v>396</v>
      </c>
      <c r="D42" s="39" t="s">
        <v>376</v>
      </c>
      <c r="E42" s="45" t="s">
        <v>397</v>
      </c>
      <c r="F42" s="45"/>
      <c r="G42" s="42" t="s">
        <v>384</v>
      </c>
      <c r="H42" s="42"/>
    </row>
    <row r="43" spans="1:8" ht="21" customHeight="1">
      <c r="A43" s="21"/>
      <c r="B43" s="14"/>
      <c r="C43" s="14"/>
      <c r="D43" s="39" t="s">
        <v>380</v>
      </c>
      <c r="E43" s="45" t="s">
        <v>16</v>
      </c>
      <c r="F43" s="45"/>
      <c r="G43" s="42" t="s">
        <v>16</v>
      </c>
      <c r="H43" s="42"/>
    </row>
    <row r="44" spans="1:8" ht="21" customHeight="1">
      <c r="A44" s="21"/>
      <c r="B44" s="14"/>
      <c r="C44" s="14"/>
      <c r="D44" s="48" t="s">
        <v>381</v>
      </c>
      <c r="E44" s="45" t="s">
        <v>16</v>
      </c>
      <c r="F44" s="45"/>
      <c r="G44" s="42" t="s">
        <v>16</v>
      </c>
      <c r="H44" s="42"/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398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399</v>
      </c>
      <c r="B4" s="4" t="s">
        <v>400</v>
      </c>
      <c r="C4" s="4"/>
      <c r="D4" s="4"/>
      <c r="E4" s="4" t="s">
        <v>401</v>
      </c>
      <c r="F4" s="4" t="s">
        <v>402</v>
      </c>
      <c r="G4" s="4" t="s">
        <v>403</v>
      </c>
      <c r="H4" s="4" t="s">
        <v>403</v>
      </c>
      <c r="I4" s="4" t="s">
        <v>403</v>
      </c>
      <c r="J4" s="4" t="s">
        <v>403</v>
      </c>
      <c r="K4" s="4" t="s">
        <v>403</v>
      </c>
      <c r="L4" s="4" t="s">
        <v>403</v>
      </c>
    </row>
    <row r="5" spans="1:12" ht="12">
      <c r="A5" s="4"/>
      <c r="B5" s="4" t="s">
        <v>404</v>
      </c>
      <c r="C5" s="4" t="s">
        <v>346</v>
      </c>
      <c r="D5" s="4" t="s">
        <v>347</v>
      </c>
      <c r="E5" s="4"/>
      <c r="F5" s="4"/>
      <c r="G5" s="4" t="s">
        <v>405</v>
      </c>
      <c r="H5" s="4" t="s">
        <v>405</v>
      </c>
      <c r="I5" s="9" t="s">
        <v>389</v>
      </c>
      <c r="J5" s="9" t="s">
        <v>389</v>
      </c>
      <c r="K5" s="9" t="s">
        <v>396</v>
      </c>
      <c r="L5" s="9" t="s">
        <v>396</v>
      </c>
    </row>
    <row r="6" spans="1:12" ht="12">
      <c r="A6" s="5"/>
      <c r="B6" s="5"/>
      <c r="C6" s="5"/>
      <c r="D6" s="5"/>
      <c r="E6" s="5"/>
      <c r="F6" s="5"/>
      <c r="G6" s="5" t="s">
        <v>372</v>
      </c>
      <c r="H6" s="6" t="s">
        <v>406</v>
      </c>
      <c r="I6" s="6" t="s">
        <v>372</v>
      </c>
      <c r="J6" s="6" t="s">
        <v>406</v>
      </c>
      <c r="K6" s="6" t="s">
        <v>372</v>
      </c>
      <c r="L6" s="6" t="s">
        <v>406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1"/>
      <c r="B1" s="151"/>
      <c r="C1" s="151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2" t="s">
        <v>5</v>
      </c>
      <c r="B3" s="153"/>
      <c r="C3" s="90"/>
      <c r="D3" s="56" t="s">
        <v>6</v>
      </c>
    </row>
    <row r="4" spans="1:4" ht="15" customHeight="1">
      <c r="A4" s="154" t="s">
        <v>7</v>
      </c>
      <c r="B4" s="155"/>
      <c r="C4" s="154" t="s">
        <v>8</v>
      </c>
      <c r="D4" s="155"/>
    </row>
    <row r="5" spans="1:4" ht="15" customHeight="1">
      <c r="A5" s="157" t="s">
        <v>9</v>
      </c>
      <c r="B5" s="159" t="s">
        <v>10</v>
      </c>
      <c r="C5" s="157" t="s">
        <v>9</v>
      </c>
      <c r="D5" s="160" t="s">
        <v>10</v>
      </c>
    </row>
    <row r="6" spans="1:4" ht="15" customHeight="1">
      <c r="A6" s="174" t="s">
        <v>11</v>
      </c>
      <c r="B6" s="233">
        <v>63.6895</v>
      </c>
      <c r="C6" s="183" t="s">
        <v>12</v>
      </c>
      <c r="D6" s="233">
        <v>45.3149</v>
      </c>
    </row>
    <row r="7" spans="1:4" ht="15" customHeight="1">
      <c r="A7" s="174" t="s">
        <v>13</v>
      </c>
      <c r="B7" s="233">
        <v>0</v>
      </c>
      <c r="C7" s="183" t="s">
        <v>14</v>
      </c>
      <c r="D7" s="233">
        <v>0</v>
      </c>
    </row>
    <row r="8" spans="1:4" ht="15" customHeight="1">
      <c r="A8" s="174" t="s">
        <v>15</v>
      </c>
      <c r="B8" s="233" t="s">
        <v>16</v>
      </c>
      <c r="C8" s="183" t="s">
        <v>17</v>
      </c>
      <c r="D8" s="233">
        <v>0</v>
      </c>
    </row>
    <row r="9" spans="1:4" ht="15" customHeight="1">
      <c r="A9" s="174" t="s">
        <v>18</v>
      </c>
      <c r="B9" s="233">
        <v>0</v>
      </c>
      <c r="C9" s="183" t="s">
        <v>19</v>
      </c>
      <c r="D9" s="233">
        <v>0</v>
      </c>
    </row>
    <row r="10" spans="1:4" ht="15" customHeight="1">
      <c r="A10" s="174" t="s">
        <v>20</v>
      </c>
      <c r="B10" s="233" t="s">
        <v>16</v>
      </c>
      <c r="C10" s="183" t="s">
        <v>21</v>
      </c>
      <c r="D10" s="233">
        <v>0</v>
      </c>
    </row>
    <row r="11" spans="1:4" ht="15" customHeight="1">
      <c r="A11" s="174" t="s">
        <v>22</v>
      </c>
      <c r="B11" s="233" t="s">
        <v>16</v>
      </c>
      <c r="C11" s="183" t="s">
        <v>23</v>
      </c>
      <c r="D11" s="233">
        <v>0</v>
      </c>
    </row>
    <row r="12" spans="1:4" ht="15" customHeight="1">
      <c r="A12" s="174"/>
      <c r="B12" s="233"/>
      <c r="C12" s="183" t="s">
        <v>24</v>
      </c>
      <c r="D12" s="233">
        <v>0</v>
      </c>
    </row>
    <row r="13" spans="1:4" ht="15" customHeight="1">
      <c r="A13" s="171"/>
      <c r="B13" s="233"/>
      <c r="C13" s="183" t="s">
        <v>25</v>
      </c>
      <c r="D13" s="233">
        <v>8.8718</v>
      </c>
    </row>
    <row r="14" spans="1:4" ht="15" customHeight="1">
      <c r="A14" s="171"/>
      <c r="B14" s="233"/>
      <c r="C14" s="183" t="s">
        <v>26</v>
      </c>
      <c r="D14" s="233">
        <v>0</v>
      </c>
    </row>
    <row r="15" spans="1:4" ht="15" customHeight="1">
      <c r="A15" s="171"/>
      <c r="B15" s="234"/>
      <c r="C15" s="183" t="s">
        <v>27</v>
      </c>
      <c r="D15" s="233">
        <v>3.9717</v>
      </c>
    </row>
    <row r="16" spans="1:4" ht="15" customHeight="1">
      <c r="A16" s="171"/>
      <c r="B16" s="169"/>
      <c r="C16" s="183" t="s">
        <v>28</v>
      </c>
      <c r="D16" s="233">
        <v>0</v>
      </c>
    </row>
    <row r="17" spans="1:4" ht="15" customHeight="1">
      <c r="A17" s="171"/>
      <c r="B17" s="169"/>
      <c r="C17" s="183" t="s">
        <v>29</v>
      </c>
      <c r="D17" s="233">
        <v>0</v>
      </c>
    </row>
    <row r="18" spans="1:4" ht="15" customHeight="1">
      <c r="A18" s="171"/>
      <c r="B18" s="169"/>
      <c r="C18" s="183" t="s">
        <v>30</v>
      </c>
      <c r="D18" s="233">
        <v>0</v>
      </c>
    </row>
    <row r="19" spans="1:4" ht="15" customHeight="1">
      <c r="A19" s="171"/>
      <c r="B19" s="169"/>
      <c r="C19" s="183" t="s">
        <v>31</v>
      </c>
      <c r="D19" s="233">
        <v>0</v>
      </c>
    </row>
    <row r="20" spans="1:4" ht="15" customHeight="1">
      <c r="A20" s="171"/>
      <c r="B20" s="169"/>
      <c r="C20" s="183" t="s">
        <v>32</v>
      </c>
      <c r="D20" s="233">
        <v>0</v>
      </c>
    </row>
    <row r="21" spans="1:4" ht="15" customHeight="1">
      <c r="A21" s="171"/>
      <c r="B21" s="169"/>
      <c r="C21" s="183" t="s">
        <v>33</v>
      </c>
      <c r="D21" s="233">
        <v>0</v>
      </c>
    </row>
    <row r="22" spans="1:4" ht="15" customHeight="1">
      <c r="A22" s="171"/>
      <c r="B22" s="169"/>
      <c r="C22" s="183" t="s">
        <v>34</v>
      </c>
      <c r="D22" s="233">
        <v>0</v>
      </c>
    </row>
    <row r="23" spans="1:4" ht="15" customHeight="1">
      <c r="A23" s="171"/>
      <c r="B23" s="169"/>
      <c r="C23" s="183" t="s">
        <v>35</v>
      </c>
      <c r="D23" s="233">
        <v>0</v>
      </c>
    </row>
    <row r="24" spans="1:4" ht="15" customHeight="1">
      <c r="A24" s="171"/>
      <c r="B24" s="169"/>
      <c r="C24" s="183" t="s">
        <v>36</v>
      </c>
      <c r="D24" s="233">
        <v>0</v>
      </c>
    </row>
    <row r="25" spans="1:4" ht="15" customHeight="1">
      <c r="A25" s="171"/>
      <c r="B25" s="169"/>
      <c r="C25" s="183" t="s">
        <v>37</v>
      </c>
      <c r="D25" s="233">
        <v>5.5311</v>
      </c>
    </row>
    <row r="26" spans="1:4" ht="15" customHeight="1">
      <c r="A26" s="174"/>
      <c r="B26" s="169"/>
      <c r="C26" s="183" t="s">
        <v>38</v>
      </c>
      <c r="D26" s="233">
        <v>0</v>
      </c>
    </row>
    <row r="27" spans="1:4" ht="15" customHeight="1">
      <c r="A27" s="174"/>
      <c r="B27" s="169"/>
      <c r="C27" s="183" t="s">
        <v>39</v>
      </c>
      <c r="D27" s="233">
        <v>0</v>
      </c>
    </row>
    <row r="28" spans="1:4" ht="15" customHeight="1">
      <c r="A28" s="174"/>
      <c r="B28" s="169"/>
      <c r="C28" s="183" t="s">
        <v>40</v>
      </c>
      <c r="D28" s="233">
        <v>0</v>
      </c>
    </row>
    <row r="29" spans="1:4" ht="15" customHeight="1">
      <c r="A29" s="174"/>
      <c r="B29" s="169"/>
      <c r="C29" s="183" t="s">
        <v>41</v>
      </c>
      <c r="D29" s="233">
        <v>0</v>
      </c>
    </row>
    <row r="30" spans="1:4" ht="15" customHeight="1">
      <c r="A30" s="174"/>
      <c r="B30" s="169"/>
      <c r="C30" s="183" t="s">
        <v>42</v>
      </c>
      <c r="D30" s="233">
        <v>0</v>
      </c>
    </row>
    <row r="31" spans="1:4" ht="15" customHeight="1">
      <c r="A31" s="174"/>
      <c r="B31" s="169"/>
      <c r="C31" s="183" t="s">
        <v>43</v>
      </c>
      <c r="D31" s="233">
        <v>0</v>
      </c>
    </row>
    <row r="32" spans="1:4" ht="15" customHeight="1">
      <c r="A32" s="174"/>
      <c r="B32" s="169"/>
      <c r="C32" s="183" t="s">
        <v>44</v>
      </c>
      <c r="D32" s="233">
        <v>0</v>
      </c>
    </row>
    <row r="33" spans="1:4" ht="15" customHeight="1">
      <c r="A33" s="174"/>
      <c r="B33" s="169"/>
      <c r="C33" s="183" t="s">
        <v>45</v>
      </c>
      <c r="D33" s="233">
        <v>0</v>
      </c>
    </row>
    <row r="34" spans="1:4" ht="15" customHeight="1">
      <c r="A34" s="174"/>
      <c r="B34" s="169"/>
      <c r="C34" s="183" t="s">
        <v>46</v>
      </c>
      <c r="D34" s="233">
        <v>0</v>
      </c>
    </row>
    <row r="35" spans="1:4" ht="15" customHeight="1">
      <c r="A35" s="174"/>
      <c r="B35" s="169"/>
      <c r="C35" s="183"/>
      <c r="D35" s="166"/>
    </row>
    <row r="36" spans="1:4" ht="15" customHeight="1">
      <c r="A36" s="177" t="s">
        <v>47</v>
      </c>
      <c r="B36" s="178">
        <f>SUM(B6:B34)</f>
        <v>63.6895</v>
      </c>
      <c r="C36" s="179" t="s">
        <v>48</v>
      </c>
      <c r="D36" s="166">
        <f>SUM(D6:D34)</f>
        <v>63.6895</v>
      </c>
    </row>
    <row r="37" spans="1:4" ht="15" customHeight="1">
      <c r="A37" s="174" t="s">
        <v>49</v>
      </c>
      <c r="B37" s="169"/>
      <c r="C37" s="183" t="s">
        <v>50</v>
      </c>
      <c r="D37" s="233"/>
    </row>
    <row r="38" spans="1:4" ht="15" customHeight="1">
      <c r="A38" s="174" t="s">
        <v>51</v>
      </c>
      <c r="B38" s="169">
        <v>0</v>
      </c>
      <c r="C38" s="183" t="s">
        <v>52</v>
      </c>
      <c r="D38" s="233"/>
    </row>
    <row r="39" spans="1:4" ht="15" customHeight="1">
      <c r="A39" s="174"/>
      <c r="B39" s="169"/>
      <c r="C39" s="183" t="s">
        <v>53</v>
      </c>
      <c r="D39" s="233"/>
    </row>
    <row r="40" spans="1:4" ht="15" customHeight="1">
      <c r="A40" s="174"/>
      <c r="B40" s="186"/>
      <c r="C40" s="183"/>
      <c r="D40" s="166"/>
    </row>
    <row r="41" spans="1:4" ht="15" customHeight="1">
      <c r="A41" s="177" t="s">
        <v>54</v>
      </c>
      <c r="B41" s="190">
        <f>SUM(B36:B38)</f>
        <v>63.6895</v>
      </c>
      <c r="C41" s="179" t="s">
        <v>55</v>
      </c>
      <c r="D41" s="166">
        <f>SUM(D36,D37,D39)</f>
        <v>63.6895</v>
      </c>
    </row>
    <row r="42" spans="1:4" ht="20.25" customHeight="1">
      <c r="A42" s="194"/>
      <c r="B42" s="235"/>
      <c r="C42" s="196"/>
      <c r="D42" s="23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7" t="s">
        <v>5</v>
      </c>
      <c r="B3" s="217"/>
      <c r="C3" s="217"/>
      <c r="D3" s="217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146" t="s">
        <v>60</v>
      </c>
      <c r="H4" s="143" t="s">
        <v>61</v>
      </c>
      <c r="I4" s="144"/>
      <c r="J4" s="150"/>
      <c r="K4" s="119" t="s">
        <v>62</v>
      </c>
      <c r="L4" s="64"/>
      <c r="M4" s="218" t="s">
        <v>63</v>
      </c>
      <c r="N4" s="219" t="s">
        <v>64</v>
      </c>
      <c r="O4" s="220"/>
      <c r="P4" s="220"/>
      <c r="Q4" s="220"/>
      <c r="R4" s="229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145" t="s">
        <v>68</v>
      </c>
      <c r="E5" s="63" t="s">
        <v>69</v>
      </c>
      <c r="F5" s="64"/>
      <c r="G5" s="146"/>
      <c r="H5" s="137" t="s">
        <v>61</v>
      </c>
      <c r="I5" s="137" t="s">
        <v>70</v>
      </c>
      <c r="J5" s="137" t="s">
        <v>71</v>
      </c>
      <c r="K5" s="221" t="s">
        <v>72</v>
      </c>
      <c r="L5" s="64" t="s">
        <v>73</v>
      </c>
      <c r="M5" s="222"/>
      <c r="N5" s="223" t="s">
        <v>74</v>
      </c>
      <c r="O5" s="223" t="s">
        <v>75</v>
      </c>
      <c r="P5" s="223" t="s">
        <v>76</v>
      </c>
      <c r="Q5" s="223" t="s">
        <v>77</v>
      </c>
      <c r="R5" s="223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149"/>
      <c r="H6" s="138"/>
      <c r="I6" s="138"/>
      <c r="J6" s="138"/>
      <c r="K6" s="224"/>
      <c r="L6" s="70"/>
      <c r="M6" s="225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63.6895</v>
      </c>
      <c r="G7" s="109">
        <v>0</v>
      </c>
      <c r="H7" s="109">
        <v>63.6895</v>
      </c>
      <c r="I7" s="109">
        <v>0</v>
      </c>
      <c r="J7" s="75" t="s">
        <v>16</v>
      </c>
      <c r="K7" s="226">
        <v>0</v>
      </c>
      <c r="L7" s="127" t="s">
        <v>16</v>
      </c>
      <c r="M7" s="227" t="s">
        <v>16</v>
      </c>
      <c r="N7" s="118" t="s">
        <v>16</v>
      </c>
      <c r="O7" s="228" t="s">
        <v>16</v>
      </c>
      <c r="P7" s="127"/>
      <c r="Q7" s="127"/>
      <c r="R7" s="230"/>
      <c r="S7" s="231" t="s">
        <v>16</v>
      </c>
      <c r="T7" s="232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63.6895</v>
      </c>
      <c r="G8" s="109">
        <v>0</v>
      </c>
      <c r="H8" s="109">
        <v>63.6895</v>
      </c>
      <c r="I8" s="109">
        <v>0</v>
      </c>
      <c r="J8" s="75" t="s">
        <v>16</v>
      </c>
      <c r="K8" s="226">
        <v>0</v>
      </c>
      <c r="L8" s="127" t="s">
        <v>16</v>
      </c>
      <c r="M8" s="227" t="s">
        <v>16</v>
      </c>
      <c r="N8" s="118" t="s">
        <v>16</v>
      </c>
      <c r="O8" s="228" t="s">
        <v>16</v>
      </c>
      <c r="P8" s="127"/>
      <c r="Q8" s="127"/>
      <c r="R8" s="230"/>
      <c r="S8" s="231" t="s">
        <v>16</v>
      </c>
      <c r="T8" s="232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45.3149</v>
      </c>
      <c r="G9" s="109">
        <v>0</v>
      </c>
      <c r="H9" s="109">
        <v>45.3149</v>
      </c>
      <c r="I9" s="109">
        <v>0</v>
      </c>
      <c r="J9" s="75" t="s">
        <v>16</v>
      </c>
      <c r="K9" s="226">
        <v>0</v>
      </c>
      <c r="L9" s="127" t="s">
        <v>16</v>
      </c>
      <c r="M9" s="227" t="s">
        <v>16</v>
      </c>
      <c r="N9" s="118" t="s">
        <v>16</v>
      </c>
      <c r="O9" s="228" t="s">
        <v>16</v>
      </c>
      <c r="P9" s="127"/>
      <c r="Q9" s="127"/>
      <c r="R9" s="230"/>
      <c r="S9" s="231" t="s">
        <v>16</v>
      </c>
      <c r="T9" s="232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5.9145</v>
      </c>
      <c r="G10" s="109">
        <v>0</v>
      </c>
      <c r="H10" s="109">
        <v>5.9145</v>
      </c>
      <c r="I10" s="109">
        <v>0</v>
      </c>
      <c r="J10" s="75" t="s">
        <v>16</v>
      </c>
      <c r="K10" s="226">
        <v>0</v>
      </c>
      <c r="L10" s="127" t="s">
        <v>16</v>
      </c>
      <c r="M10" s="227" t="s">
        <v>16</v>
      </c>
      <c r="N10" s="118" t="s">
        <v>16</v>
      </c>
      <c r="O10" s="228" t="s">
        <v>16</v>
      </c>
      <c r="P10" s="127"/>
      <c r="Q10" s="127"/>
      <c r="R10" s="230"/>
      <c r="S10" s="231" t="s">
        <v>16</v>
      </c>
      <c r="T10" s="232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2.9573</v>
      </c>
      <c r="G11" s="109">
        <v>0</v>
      </c>
      <c r="H11" s="109">
        <v>2.9573</v>
      </c>
      <c r="I11" s="109">
        <v>0</v>
      </c>
      <c r="J11" s="75" t="s">
        <v>16</v>
      </c>
      <c r="K11" s="226">
        <v>0</v>
      </c>
      <c r="L11" s="127" t="s">
        <v>16</v>
      </c>
      <c r="M11" s="227" t="s">
        <v>16</v>
      </c>
      <c r="N11" s="118" t="s">
        <v>16</v>
      </c>
      <c r="O11" s="228" t="s">
        <v>16</v>
      </c>
      <c r="P11" s="127"/>
      <c r="Q11" s="127"/>
      <c r="R11" s="230"/>
      <c r="S11" s="231" t="s">
        <v>16</v>
      </c>
      <c r="T11" s="232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08">
        <v>1.8568</v>
      </c>
      <c r="G12" s="109">
        <v>0</v>
      </c>
      <c r="H12" s="109">
        <v>1.8568</v>
      </c>
      <c r="I12" s="109">
        <v>0</v>
      </c>
      <c r="J12" s="75" t="s">
        <v>16</v>
      </c>
      <c r="K12" s="226">
        <v>0</v>
      </c>
      <c r="L12" s="127" t="s">
        <v>16</v>
      </c>
      <c r="M12" s="227" t="s">
        <v>16</v>
      </c>
      <c r="N12" s="118" t="s">
        <v>16</v>
      </c>
      <c r="O12" s="228" t="s">
        <v>16</v>
      </c>
      <c r="P12" s="127"/>
      <c r="Q12" s="127"/>
      <c r="R12" s="230"/>
      <c r="S12" s="231" t="s">
        <v>16</v>
      </c>
      <c r="T12" s="232"/>
    </row>
    <row r="13" spans="1:20" ht="19.5" customHeight="1">
      <c r="A13" s="72" t="s">
        <v>93</v>
      </c>
      <c r="B13" s="72" t="s">
        <v>94</v>
      </c>
      <c r="C13" s="72" t="s">
        <v>96</v>
      </c>
      <c r="D13" s="72" t="s">
        <v>86</v>
      </c>
      <c r="E13" s="72" t="s">
        <v>97</v>
      </c>
      <c r="F13" s="108">
        <v>1.3697</v>
      </c>
      <c r="G13" s="109">
        <v>0</v>
      </c>
      <c r="H13" s="109">
        <v>1.3697</v>
      </c>
      <c r="I13" s="109">
        <v>0</v>
      </c>
      <c r="J13" s="75" t="s">
        <v>16</v>
      </c>
      <c r="K13" s="226">
        <v>0</v>
      </c>
      <c r="L13" s="127" t="s">
        <v>16</v>
      </c>
      <c r="M13" s="227" t="s">
        <v>16</v>
      </c>
      <c r="N13" s="118" t="s">
        <v>16</v>
      </c>
      <c r="O13" s="228" t="s">
        <v>16</v>
      </c>
      <c r="P13" s="127"/>
      <c r="Q13" s="127"/>
      <c r="R13" s="230"/>
      <c r="S13" s="231" t="s">
        <v>16</v>
      </c>
      <c r="T13" s="232"/>
    </row>
    <row r="14" spans="1:20" ht="19.5" customHeight="1">
      <c r="A14" s="72" t="s">
        <v>93</v>
      </c>
      <c r="B14" s="72" t="s">
        <v>94</v>
      </c>
      <c r="C14" s="72" t="s">
        <v>98</v>
      </c>
      <c r="D14" s="72" t="s">
        <v>86</v>
      </c>
      <c r="E14" s="72" t="s">
        <v>99</v>
      </c>
      <c r="F14" s="108">
        <v>0.7452</v>
      </c>
      <c r="G14" s="109">
        <v>0</v>
      </c>
      <c r="H14" s="109">
        <v>0.7452</v>
      </c>
      <c r="I14" s="109">
        <v>0</v>
      </c>
      <c r="J14" s="75" t="s">
        <v>16</v>
      </c>
      <c r="K14" s="226">
        <v>0</v>
      </c>
      <c r="L14" s="127" t="s">
        <v>16</v>
      </c>
      <c r="M14" s="227" t="s">
        <v>16</v>
      </c>
      <c r="N14" s="118" t="s">
        <v>16</v>
      </c>
      <c r="O14" s="228" t="s">
        <v>16</v>
      </c>
      <c r="P14" s="127"/>
      <c r="Q14" s="127"/>
      <c r="R14" s="230"/>
      <c r="S14" s="231" t="s">
        <v>16</v>
      </c>
      <c r="T14" s="232"/>
    </row>
    <row r="15" spans="1:20" ht="19.5" customHeight="1">
      <c r="A15" s="72" t="s">
        <v>100</v>
      </c>
      <c r="B15" s="72" t="s">
        <v>96</v>
      </c>
      <c r="C15" s="72" t="s">
        <v>85</v>
      </c>
      <c r="D15" s="72" t="s">
        <v>86</v>
      </c>
      <c r="E15" s="72" t="s">
        <v>101</v>
      </c>
      <c r="F15" s="108">
        <v>5.5311</v>
      </c>
      <c r="G15" s="109">
        <v>0</v>
      </c>
      <c r="H15" s="109">
        <v>5.5311</v>
      </c>
      <c r="I15" s="109">
        <v>0</v>
      </c>
      <c r="J15" s="75" t="s">
        <v>16</v>
      </c>
      <c r="K15" s="226">
        <v>0</v>
      </c>
      <c r="L15" s="127" t="s">
        <v>16</v>
      </c>
      <c r="M15" s="227" t="s">
        <v>16</v>
      </c>
      <c r="N15" s="118" t="s">
        <v>16</v>
      </c>
      <c r="O15" s="228" t="s">
        <v>16</v>
      </c>
      <c r="P15" s="127"/>
      <c r="Q15" s="127"/>
      <c r="R15" s="230"/>
      <c r="S15" s="231" t="s">
        <v>16</v>
      </c>
      <c r="T15" s="23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7"/>
      <c r="C1" s="197"/>
      <c r="D1" s="197"/>
      <c r="E1" s="197"/>
      <c r="F1" s="197"/>
      <c r="G1" s="197"/>
      <c r="H1" s="197"/>
      <c r="I1" s="197"/>
      <c r="J1" s="214" t="s">
        <v>102</v>
      </c>
    </row>
    <row r="2" spans="1:10" ht="19.5" customHeight="1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2" t="s">
        <v>5</v>
      </c>
      <c r="B3" s="153"/>
      <c r="C3" s="153"/>
      <c r="D3" s="153"/>
      <c r="E3" s="153"/>
      <c r="F3" s="198"/>
      <c r="G3" s="198"/>
      <c r="H3" s="198"/>
      <c r="I3" s="198"/>
      <c r="J3" s="56" t="s">
        <v>6</v>
      </c>
    </row>
    <row r="4" spans="1:10" ht="19.5" customHeight="1">
      <c r="A4" s="154" t="s">
        <v>58</v>
      </c>
      <c r="B4" s="156"/>
      <c r="C4" s="156"/>
      <c r="D4" s="156"/>
      <c r="E4" s="155"/>
      <c r="F4" s="199" t="s">
        <v>59</v>
      </c>
      <c r="G4" s="200" t="s">
        <v>104</v>
      </c>
      <c r="H4" s="201" t="s">
        <v>105</v>
      </c>
      <c r="I4" s="201" t="s">
        <v>106</v>
      </c>
      <c r="J4" s="206" t="s">
        <v>107</v>
      </c>
    </row>
    <row r="5" spans="1:10" ht="19.5" customHeight="1">
      <c r="A5" s="154" t="s">
        <v>67</v>
      </c>
      <c r="B5" s="156"/>
      <c r="C5" s="155"/>
      <c r="D5" s="202" t="s">
        <v>68</v>
      </c>
      <c r="E5" s="203" t="s">
        <v>108</v>
      </c>
      <c r="F5" s="200"/>
      <c r="G5" s="200"/>
      <c r="H5" s="201"/>
      <c r="I5" s="201"/>
      <c r="J5" s="206"/>
    </row>
    <row r="6" spans="1:10" ht="15" customHeight="1">
      <c r="A6" s="204" t="s">
        <v>79</v>
      </c>
      <c r="B6" s="204" t="s">
        <v>80</v>
      </c>
      <c r="C6" s="205" t="s">
        <v>81</v>
      </c>
      <c r="D6" s="206"/>
      <c r="E6" s="207"/>
      <c r="F6" s="208"/>
      <c r="G6" s="208"/>
      <c r="H6" s="209"/>
      <c r="I6" s="209"/>
      <c r="J6" s="215"/>
    </row>
    <row r="7" spans="1:10" ht="19.5" customHeight="1">
      <c r="A7" s="210" t="s">
        <v>16</v>
      </c>
      <c r="B7" s="210" t="s">
        <v>16</v>
      </c>
      <c r="C7" s="210" t="s">
        <v>16</v>
      </c>
      <c r="D7" s="211" t="s">
        <v>16</v>
      </c>
      <c r="E7" s="211" t="s">
        <v>59</v>
      </c>
      <c r="F7" s="212">
        <f aca="true" t="shared" si="0" ref="F7:F15">SUM(G7:J7)</f>
        <v>63.6895</v>
      </c>
      <c r="G7" s="213">
        <v>63.6895</v>
      </c>
      <c r="H7" s="213">
        <v>0</v>
      </c>
      <c r="I7" s="213"/>
      <c r="J7" s="216"/>
    </row>
    <row r="8" spans="1:10" ht="19.5" customHeight="1">
      <c r="A8" s="210" t="s">
        <v>16</v>
      </c>
      <c r="B8" s="210" t="s">
        <v>16</v>
      </c>
      <c r="C8" s="210" t="s">
        <v>16</v>
      </c>
      <c r="D8" s="211" t="s">
        <v>82</v>
      </c>
      <c r="E8" s="211" t="s">
        <v>0</v>
      </c>
      <c r="F8" s="212">
        <f t="shared" si="0"/>
        <v>63.6895</v>
      </c>
      <c r="G8" s="213">
        <v>63.6895</v>
      </c>
      <c r="H8" s="213">
        <v>0</v>
      </c>
      <c r="I8" s="213"/>
      <c r="J8" s="216"/>
    </row>
    <row r="9" spans="1:10" ht="19.5" customHeight="1">
      <c r="A9" s="210" t="s">
        <v>83</v>
      </c>
      <c r="B9" s="210" t="s">
        <v>84</v>
      </c>
      <c r="C9" s="210" t="s">
        <v>85</v>
      </c>
      <c r="D9" s="211" t="s">
        <v>86</v>
      </c>
      <c r="E9" s="211" t="s">
        <v>87</v>
      </c>
      <c r="F9" s="212">
        <f t="shared" si="0"/>
        <v>45.3149</v>
      </c>
      <c r="G9" s="213">
        <v>45.3149</v>
      </c>
      <c r="H9" s="213">
        <v>0</v>
      </c>
      <c r="I9" s="213"/>
      <c r="J9" s="216"/>
    </row>
    <row r="10" spans="1:10" ht="19.5" customHeight="1">
      <c r="A10" s="210" t="s">
        <v>88</v>
      </c>
      <c r="B10" s="210" t="s">
        <v>89</v>
      </c>
      <c r="C10" s="210" t="s">
        <v>89</v>
      </c>
      <c r="D10" s="211" t="s">
        <v>86</v>
      </c>
      <c r="E10" s="211" t="s">
        <v>90</v>
      </c>
      <c r="F10" s="212">
        <f t="shared" si="0"/>
        <v>5.9145</v>
      </c>
      <c r="G10" s="213">
        <v>5.9145</v>
      </c>
      <c r="H10" s="213">
        <v>0</v>
      </c>
      <c r="I10" s="213"/>
      <c r="J10" s="216"/>
    </row>
    <row r="11" spans="1:10" ht="19.5" customHeight="1">
      <c r="A11" s="210" t="s">
        <v>88</v>
      </c>
      <c r="B11" s="210" t="s">
        <v>89</v>
      </c>
      <c r="C11" s="210" t="s">
        <v>91</v>
      </c>
      <c r="D11" s="211" t="s">
        <v>86</v>
      </c>
      <c r="E11" s="211" t="s">
        <v>92</v>
      </c>
      <c r="F11" s="212">
        <f t="shared" si="0"/>
        <v>2.9573</v>
      </c>
      <c r="G11" s="213">
        <v>2.9573</v>
      </c>
      <c r="H11" s="213">
        <v>0</v>
      </c>
      <c r="I11" s="213"/>
      <c r="J11" s="216"/>
    </row>
    <row r="12" spans="1:10" ht="19.5" customHeight="1">
      <c r="A12" s="210" t="s">
        <v>93</v>
      </c>
      <c r="B12" s="210" t="s">
        <v>94</v>
      </c>
      <c r="C12" s="210" t="s">
        <v>85</v>
      </c>
      <c r="D12" s="211" t="s">
        <v>86</v>
      </c>
      <c r="E12" s="211" t="s">
        <v>95</v>
      </c>
      <c r="F12" s="212">
        <f t="shared" si="0"/>
        <v>1.8568</v>
      </c>
      <c r="G12" s="213">
        <v>1.8568</v>
      </c>
      <c r="H12" s="213">
        <v>0</v>
      </c>
      <c r="I12" s="213"/>
      <c r="J12" s="216"/>
    </row>
    <row r="13" spans="1:10" ht="19.5" customHeight="1">
      <c r="A13" s="210" t="s">
        <v>93</v>
      </c>
      <c r="B13" s="210" t="s">
        <v>94</v>
      </c>
      <c r="C13" s="210" t="s">
        <v>96</v>
      </c>
      <c r="D13" s="211" t="s">
        <v>86</v>
      </c>
      <c r="E13" s="211" t="s">
        <v>97</v>
      </c>
      <c r="F13" s="212">
        <f t="shared" si="0"/>
        <v>1.3697</v>
      </c>
      <c r="G13" s="213">
        <v>1.3697</v>
      </c>
      <c r="H13" s="213">
        <v>0</v>
      </c>
      <c r="I13" s="213"/>
      <c r="J13" s="216"/>
    </row>
    <row r="14" spans="1:10" ht="19.5" customHeight="1">
      <c r="A14" s="210" t="s">
        <v>93</v>
      </c>
      <c r="B14" s="210" t="s">
        <v>94</v>
      </c>
      <c r="C14" s="210" t="s">
        <v>98</v>
      </c>
      <c r="D14" s="211" t="s">
        <v>86</v>
      </c>
      <c r="E14" s="211" t="s">
        <v>99</v>
      </c>
      <c r="F14" s="212">
        <f t="shared" si="0"/>
        <v>0.7452</v>
      </c>
      <c r="G14" s="213">
        <v>0.7452</v>
      </c>
      <c r="H14" s="213">
        <v>0</v>
      </c>
      <c r="I14" s="213"/>
      <c r="J14" s="216"/>
    </row>
    <row r="15" spans="1:10" ht="19.5" customHeight="1">
      <c r="A15" s="210" t="s">
        <v>100</v>
      </c>
      <c r="B15" s="210" t="s">
        <v>96</v>
      </c>
      <c r="C15" s="210" t="s">
        <v>85</v>
      </c>
      <c r="D15" s="211" t="s">
        <v>86</v>
      </c>
      <c r="E15" s="211" t="s">
        <v>101</v>
      </c>
      <c r="F15" s="212">
        <f t="shared" si="0"/>
        <v>5.5311</v>
      </c>
      <c r="G15" s="213">
        <v>5.5311</v>
      </c>
      <c r="H15" s="213">
        <v>0</v>
      </c>
      <c r="I15" s="213"/>
      <c r="J15" s="21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1"/>
      <c r="B1" s="151"/>
      <c r="C1" s="151"/>
      <c r="D1" s="151"/>
      <c r="E1" s="151"/>
      <c r="F1" s="151"/>
      <c r="G1" s="151"/>
      <c r="H1" s="56" t="s">
        <v>109</v>
      </c>
    </row>
    <row r="2" spans="1:8" ht="20.25" customHeight="1">
      <c r="A2" s="53" t="s">
        <v>110</v>
      </c>
      <c r="B2" s="53"/>
      <c r="C2" s="53"/>
      <c r="D2" s="53"/>
      <c r="E2" s="53"/>
      <c r="F2" s="53"/>
      <c r="G2" s="53"/>
      <c r="H2" s="53"/>
    </row>
    <row r="3" spans="1:8" ht="20.25" customHeight="1">
      <c r="A3" s="152" t="s">
        <v>5</v>
      </c>
      <c r="B3" s="153"/>
      <c r="C3" s="90"/>
      <c r="D3" s="90"/>
      <c r="E3" s="90"/>
      <c r="F3" s="90"/>
      <c r="G3" s="90"/>
      <c r="H3" s="56" t="s">
        <v>6</v>
      </c>
    </row>
    <row r="4" spans="1:8" ht="20.25" customHeight="1">
      <c r="A4" s="154" t="s">
        <v>7</v>
      </c>
      <c r="B4" s="155"/>
      <c r="C4" s="154" t="s">
        <v>8</v>
      </c>
      <c r="D4" s="156"/>
      <c r="E4" s="156"/>
      <c r="F4" s="156"/>
      <c r="G4" s="156"/>
      <c r="H4" s="155"/>
    </row>
    <row r="5" spans="1:8" ht="34.5" customHeight="1">
      <c r="A5" s="157" t="s">
        <v>9</v>
      </c>
      <c r="B5" s="158" t="s">
        <v>10</v>
      </c>
      <c r="C5" s="157" t="s">
        <v>9</v>
      </c>
      <c r="D5" s="159" t="s">
        <v>59</v>
      </c>
      <c r="E5" s="158" t="s">
        <v>111</v>
      </c>
      <c r="F5" s="160" t="s">
        <v>112</v>
      </c>
      <c r="G5" s="159" t="s">
        <v>113</v>
      </c>
      <c r="H5" s="161" t="s">
        <v>114</v>
      </c>
    </row>
    <row r="6" spans="1:8" ht="20.25" customHeight="1">
      <c r="A6" s="162" t="s">
        <v>115</v>
      </c>
      <c r="B6" s="163">
        <f>SUM(B7:B9)</f>
        <v>63.6895</v>
      </c>
      <c r="C6" s="164" t="s">
        <v>116</v>
      </c>
      <c r="D6" s="165">
        <f>SUM(E6,F6,G6,H6)</f>
        <v>63.6895</v>
      </c>
      <c r="E6" s="165">
        <f>SUM(E7:E35)</f>
        <v>63.6895</v>
      </c>
      <c r="F6" s="165">
        <f>SUM(F7:F35)</f>
        <v>0</v>
      </c>
      <c r="G6" s="165">
        <f>SUM(G7:G35)</f>
        <v>0</v>
      </c>
      <c r="H6" s="165">
        <f>SUM(H7:H35)</f>
        <v>0</v>
      </c>
    </row>
    <row r="7" spans="1:8" ht="20.25" customHeight="1">
      <c r="A7" s="162" t="s">
        <v>117</v>
      </c>
      <c r="B7" s="165">
        <v>63.6895</v>
      </c>
      <c r="C7" s="164" t="s">
        <v>118</v>
      </c>
      <c r="D7" s="166">
        <f aca="true" t="shared" si="0" ref="D7:D35">SUM(E7:H7)</f>
        <v>45.3149</v>
      </c>
      <c r="E7" s="165">
        <v>45.3149</v>
      </c>
      <c r="F7" s="165">
        <v>0</v>
      </c>
      <c r="G7" s="167" t="s">
        <v>16</v>
      </c>
      <c r="H7" s="165">
        <v>0</v>
      </c>
    </row>
    <row r="8" spans="1:8" ht="20.25" customHeight="1">
      <c r="A8" s="162" t="s">
        <v>119</v>
      </c>
      <c r="B8" s="168">
        <v>0</v>
      </c>
      <c r="C8" s="164" t="s">
        <v>120</v>
      </c>
      <c r="D8" s="166">
        <f t="shared" si="0"/>
        <v>0</v>
      </c>
      <c r="E8" s="168">
        <v>0</v>
      </c>
      <c r="F8" s="168">
        <v>0</v>
      </c>
      <c r="G8" s="167" t="s">
        <v>16</v>
      </c>
      <c r="H8" s="168">
        <v>0</v>
      </c>
    </row>
    <row r="9" spans="1:8" ht="20.25" customHeight="1">
      <c r="A9" s="162" t="s">
        <v>121</v>
      </c>
      <c r="B9" s="169" t="s">
        <v>16</v>
      </c>
      <c r="C9" s="164" t="s">
        <v>122</v>
      </c>
      <c r="D9" s="166">
        <f t="shared" si="0"/>
        <v>0</v>
      </c>
      <c r="E9" s="168">
        <v>0</v>
      </c>
      <c r="F9" s="168">
        <v>0</v>
      </c>
      <c r="G9" s="167" t="s">
        <v>16</v>
      </c>
      <c r="H9" s="168">
        <v>0</v>
      </c>
    </row>
    <row r="10" spans="1:8" ht="20.25" customHeight="1">
      <c r="A10" s="162" t="s">
        <v>123</v>
      </c>
      <c r="B10" s="170">
        <f>SUM(B11:B14)</f>
        <v>0</v>
      </c>
      <c r="C10" s="164" t="s">
        <v>124</v>
      </c>
      <c r="D10" s="166">
        <f t="shared" si="0"/>
        <v>0</v>
      </c>
      <c r="E10" s="168">
        <v>0</v>
      </c>
      <c r="F10" s="168">
        <v>0</v>
      </c>
      <c r="G10" s="167" t="s">
        <v>16</v>
      </c>
      <c r="H10" s="168">
        <v>0</v>
      </c>
    </row>
    <row r="11" spans="1:8" ht="20.25" customHeight="1">
      <c r="A11" s="162" t="s">
        <v>117</v>
      </c>
      <c r="B11" s="168">
        <v>0</v>
      </c>
      <c r="C11" s="164" t="s">
        <v>125</v>
      </c>
      <c r="D11" s="166">
        <f t="shared" si="0"/>
        <v>0</v>
      </c>
      <c r="E11" s="168">
        <v>0</v>
      </c>
      <c r="F11" s="168">
        <v>0</v>
      </c>
      <c r="G11" s="167" t="s">
        <v>16</v>
      </c>
      <c r="H11" s="168">
        <v>0</v>
      </c>
    </row>
    <row r="12" spans="1:8" ht="20.25" customHeight="1">
      <c r="A12" s="162" t="s">
        <v>119</v>
      </c>
      <c r="B12" s="168">
        <v>0</v>
      </c>
      <c r="C12" s="164" t="s">
        <v>126</v>
      </c>
      <c r="D12" s="166">
        <f t="shared" si="0"/>
        <v>0</v>
      </c>
      <c r="E12" s="168">
        <v>0</v>
      </c>
      <c r="F12" s="168">
        <v>0</v>
      </c>
      <c r="G12" s="167" t="s">
        <v>16</v>
      </c>
      <c r="H12" s="168">
        <v>0</v>
      </c>
    </row>
    <row r="13" spans="1:8" ht="20.25" customHeight="1">
      <c r="A13" s="162" t="s">
        <v>121</v>
      </c>
      <c r="B13" s="168" t="s">
        <v>16</v>
      </c>
      <c r="C13" s="164" t="s">
        <v>127</v>
      </c>
      <c r="D13" s="166">
        <f t="shared" si="0"/>
        <v>0</v>
      </c>
      <c r="E13" s="168">
        <v>0</v>
      </c>
      <c r="F13" s="168">
        <v>0</v>
      </c>
      <c r="G13" s="167" t="s">
        <v>16</v>
      </c>
      <c r="H13" s="168">
        <v>0</v>
      </c>
    </row>
    <row r="14" spans="1:8" ht="20.25" customHeight="1">
      <c r="A14" s="162" t="s">
        <v>128</v>
      </c>
      <c r="B14" s="169"/>
      <c r="C14" s="164" t="s">
        <v>129</v>
      </c>
      <c r="D14" s="166">
        <f t="shared" si="0"/>
        <v>8.8718</v>
      </c>
      <c r="E14" s="168">
        <v>8.8718</v>
      </c>
      <c r="F14" s="168">
        <v>0</v>
      </c>
      <c r="G14" s="167" t="s">
        <v>16</v>
      </c>
      <c r="H14" s="168">
        <v>0</v>
      </c>
    </row>
    <row r="15" spans="1:8" ht="20.25" customHeight="1">
      <c r="A15" s="171"/>
      <c r="B15" s="172"/>
      <c r="C15" s="173" t="s">
        <v>130</v>
      </c>
      <c r="D15" s="166">
        <f t="shared" si="0"/>
        <v>0</v>
      </c>
      <c r="E15" s="168">
        <v>0</v>
      </c>
      <c r="F15" s="168">
        <v>0</v>
      </c>
      <c r="G15" s="167" t="s">
        <v>16</v>
      </c>
      <c r="H15" s="168">
        <v>0</v>
      </c>
    </row>
    <row r="16" spans="1:8" ht="20.25" customHeight="1">
      <c r="A16" s="171"/>
      <c r="B16" s="169"/>
      <c r="C16" s="173" t="s">
        <v>131</v>
      </c>
      <c r="D16" s="166">
        <f t="shared" si="0"/>
        <v>3.9717</v>
      </c>
      <c r="E16" s="168">
        <v>3.9717</v>
      </c>
      <c r="F16" s="168">
        <v>0</v>
      </c>
      <c r="G16" s="167" t="s">
        <v>16</v>
      </c>
      <c r="H16" s="168">
        <v>0</v>
      </c>
    </row>
    <row r="17" spans="1:8" ht="20.25" customHeight="1">
      <c r="A17" s="171"/>
      <c r="B17" s="169"/>
      <c r="C17" s="173" t="s">
        <v>132</v>
      </c>
      <c r="D17" s="166">
        <f t="shared" si="0"/>
        <v>0</v>
      </c>
      <c r="E17" s="168">
        <v>0</v>
      </c>
      <c r="F17" s="168">
        <v>0</v>
      </c>
      <c r="G17" s="167" t="s">
        <v>16</v>
      </c>
      <c r="H17" s="168">
        <v>0</v>
      </c>
    </row>
    <row r="18" spans="1:8" ht="20.25" customHeight="1">
      <c r="A18" s="171"/>
      <c r="B18" s="169"/>
      <c r="C18" s="173" t="s">
        <v>133</v>
      </c>
      <c r="D18" s="166">
        <f t="shared" si="0"/>
        <v>0</v>
      </c>
      <c r="E18" s="168">
        <v>0</v>
      </c>
      <c r="F18" s="168">
        <v>0</v>
      </c>
      <c r="G18" s="167" t="s">
        <v>16</v>
      </c>
      <c r="H18" s="168">
        <v>0</v>
      </c>
    </row>
    <row r="19" spans="1:8" ht="20.25" customHeight="1">
      <c r="A19" s="171"/>
      <c r="B19" s="169"/>
      <c r="C19" s="173" t="s">
        <v>134</v>
      </c>
      <c r="D19" s="166">
        <f t="shared" si="0"/>
        <v>0</v>
      </c>
      <c r="E19" s="168">
        <v>0</v>
      </c>
      <c r="F19" s="168">
        <v>0</v>
      </c>
      <c r="G19" s="167" t="s">
        <v>16</v>
      </c>
      <c r="H19" s="168">
        <v>0</v>
      </c>
    </row>
    <row r="20" spans="1:8" ht="20.25" customHeight="1">
      <c r="A20" s="171"/>
      <c r="B20" s="169"/>
      <c r="C20" s="173" t="s">
        <v>135</v>
      </c>
      <c r="D20" s="166">
        <f t="shared" si="0"/>
        <v>0</v>
      </c>
      <c r="E20" s="168">
        <v>0</v>
      </c>
      <c r="F20" s="168">
        <v>0</v>
      </c>
      <c r="G20" s="167" t="s">
        <v>16</v>
      </c>
      <c r="H20" s="168">
        <v>0</v>
      </c>
    </row>
    <row r="21" spans="1:8" ht="20.25" customHeight="1">
      <c r="A21" s="171"/>
      <c r="B21" s="169"/>
      <c r="C21" s="173" t="s">
        <v>136</v>
      </c>
      <c r="D21" s="166">
        <f t="shared" si="0"/>
        <v>0</v>
      </c>
      <c r="E21" s="168">
        <v>0</v>
      </c>
      <c r="F21" s="168">
        <v>0</v>
      </c>
      <c r="G21" s="167" t="s">
        <v>16</v>
      </c>
      <c r="H21" s="168">
        <v>0</v>
      </c>
    </row>
    <row r="22" spans="1:8" ht="20.25" customHeight="1">
      <c r="A22" s="171"/>
      <c r="B22" s="169"/>
      <c r="C22" s="173" t="s">
        <v>137</v>
      </c>
      <c r="D22" s="166">
        <f t="shared" si="0"/>
        <v>0</v>
      </c>
      <c r="E22" s="168">
        <v>0</v>
      </c>
      <c r="F22" s="168">
        <v>0</v>
      </c>
      <c r="G22" s="167" t="s">
        <v>16</v>
      </c>
      <c r="H22" s="168">
        <v>0</v>
      </c>
    </row>
    <row r="23" spans="1:8" ht="20.25" customHeight="1">
      <c r="A23" s="171"/>
      <c r="B23" s="169"/>
      <c r="C23" s="173" t="s">
        <v>138</v>
      </c>
      <c r="D23" s="166">
        <f t="shared" si="0"/>
        <v>0</v>
      </c>
      <c r="E23" s="168">
        <v>0</v>
      </c>
      <c r="F23" s="168">
        <v>0</v>
      </c>
      <c r="G23" s="167" t="s">
        <v>16</v>
      </c>
      <c r="H23" s="168">
        <v>0</v>
      </c>
    </row>
    <row r="24" spans="1:8" ht="20.25" customHeight="1">
      <c r="A24" s="171"/>
      <c r="B24" s="169"/>
      <c r="C24" s="173" t="s">
        <v>139</v>
      </c>
      <c r="D24" s="166">
        <f t="shared" si="0"/>
        <v>0</v>
      </c>
      <c r="E24" s="168">
        <v>0</v>
      </c>
      <c r="F24" s="168">
        <v>0</v>
      </c>
      <c r="G24" s="167" t="s">
        <v>16</v>
      </c>
      <c r="H24" s="168">
        <v>0</v>
      </c>
    </row>
    <row r="25" spans="1:8" ht="20.25" customHeight="1">
      <c r="A25" s="171"/>
      <c r="B25" s="169"/>
      <c r="C25" s="173" t="s">
        <v>140</v>
      </c>
      <c r="D25" s="166">
        <f t="shared" si="0"/>
        <v>0</v>
      </c>
      <c r="E25" s="168">
        <v>0</v>
      </c>
      <c r="F25" s="168">
        <v>0</v>
      </c>
      <c r="G25" s="167" t="s">
        <v>16</v>
      </c>
      <c r="H25" s="168">
        <v>0</v>
      </c>
    </row>
    <row r="26" spans="1:8" ht="20.25" customHeight="1">
      <c r="A26" s="174"/>
      <c r="B26" s="169"/>
      <c r="C26" s="173" t="s">
        <v>141</v>
      </c>
      <c r="D26" s="166">
        <f t="shared" si="0"/>
        <v>5.5311</v>
      </c>
      <c r="E26" s="168">
        <v>5.5311</v>
      </c>
      <c r="F26" s="168">
        <v>0</v>
      </c>
      <c r="G26" s="167" t="s">
        <v>16</v>
      </c>
      <c r="H26" s="168">
        <v>0</v>
      </c>
    </row>
    <row r="27" spans="1:8" ht="20.25" customHeight="1">
      <c r="A27" s="174"/>
      <c r="B27" s="169"/>
      <c r="C27" s="173" t="s">
        <v>142</v>
      </c>
      <c r="D27" s="166">
        <f t="shared" si="0"/>
        <v>0</v>
      </c>
      <c r="E27" s="168">
        <v>0</v>
      </c>
      <c r="F27" s="168">
        <v>0</v>
      </c>
      <c r="G27" s="167" t="s">
        <v>16</v>
      </c>
      <c r="H27" s="168">
        <v>0</v>
      </c>
    </row>
    <row r="28" spans="1:8" ht="20.25" customHeight="1">
      <c r="A28" s="174"/>
      <c r="B28" s="169"/>
      <c r="C28" s="173" t="s">
        <v>143</v>
      </c>
      <c r="D28" s="166">
        <f t="shared" si="0"/>
        <v>0</v>
      </c>
      <c r="E28" s="168">
        <v>0</v>
      </c>
      <c r="F28" s="168">
        <v>0</v>
      </c>
      <c r="G28" s="167" t="s">
        <v>16</v>
      </c>
      <c r="H28" s="168">
        <v>0</v>
      </c>
    </row>
    <row r="29" spans="1:8" ht="20.25" customHeight="1">
      <c r="A29" s="174"/>
      <c r="B29" s="169"/>
      <c r="C29" s="173" t="s">
        <v>144</v>
      </c>
      <c r="D29" s="166">
        <f t="shared" si="0"/>
        <v>0</v>
      </c>
      <c r="E29" s="168">
        <v>0</v>
      </c>
      <c r="F29" s="168">
        <v>0</v>
      </c>
      <c r="G29" s="167"/>
      <c r="H29" s="168">
        <v>0</v>
      </c>
    </row>
    <row r="30" spans="1:8" ht="20.25" customHeight="1">
      <c r="A30" s="174"/>
      <c r="B30" s="169"/>
      <c r="C30" s="173" t="s">
        <v>145</v>
      </c>
      <c r="D30" s="166">
        <f t="shared" si="0"/>
        <v>0</v>
      </c>
      <c r="E30" s="168">
        <v>0</v>
      </c>
      <c r="F30" s="168">
        <v>0</v>
      </c>
      <c r="G30" s="167" t="s">
        <v>16</v>
      </c>
      <c r="H30" s="168">
        <v>0</v>
      </c>
    </row>
    <row r="31" spans="1:8" ht="20.25" customHeight="1">
      <c r="A31" s="174"/>
      <c r="B31" s="169"/>
      <c r="C31" s="173" t="s">
        <v>146</v>
      </c>
      <c r="D31" s="166">
        <f t="shared" si="0"/>
        <v>0</v>
      </c>
      <c r="E31" s="168">
        <v>0</v>
      </c>
      <c r="F31" s="168">
        <v>0</v>
      </c>
      <c r="G31" s="167" t="s">
        <v>16</v>
      </c>
      <c r="H31" s="168">
        <v>0</v>
      </c>
    </row>
    <row r="32" spans="1:8" ht="20.25" customHeight="1">
      <c r="A32" s="174"/>
      <c r="B32" s="169"/>
      <c r="C32" s="173" t="s">
        <v>147</v>
      </c>
      <c r="D32" s="166">
        <f t="shared" si="0"/>
        <v>0</v>
      </c>
      <c r="E32" s="168">
        <v>0</v>
      </c>
      <c r="F32" s="168">
        <v>0</v>
      </c>
      <c r="G32" s="167" t="s">
        <v>16</v>
      </c>
      <c r="H32" s="168">
        <v>0</v>
      </c>
    </row>
    <row r="33" spans="1:8" ht="20.25" customHeight="1">
      <c r="A33" s="174"/>
      <c r="B33" s="169"/>
      <c r="C33" s="173" t="s">
        <v>148</v>
      </c>
      <c r="D33" s="166">
        <f t="shared" si="0"/>
        <v>0</v>
      </c>
      <c r="E33" s="168">
        <v>0</v>
      </c>
      <c r="F33" s="168">
        <v>0</v>
      </c>
      <c r="G33" s="167" t="s">
        <v>16</v>
      </c>
      <c r="H33" s="168">
        <v>0</v>
      </c>
    </row>
    <row r="34" spans="1:8" ht="20.25" customHeight="1">
      <c r="A34" s="174"/>
      <c r="B34" s="169"/>
      <c r="C34" s="173" t="s">
        <v>149</v>
      </c>
      <c r="D34" s="166">
        <f t="shared" si="0"/>
        <v>0</v>
      </c>
      <c r="E34" s="168">
        <v>0</v>
      </c>
      <c r="F34" s="168">
        <v>0</v>
      </c>
      <c r="G34" s="167" t="s">
        <v>16</v>
      </c>
      <c r="H34" s="168">
        <v>0</v>
      </c>
    </row>
    <row r="35" spans="1:8" ht="20.25" customHeight="1">
      <c r="A35" s="174"/>
      <c r="B35" s="169"/>
      <c r="C35" s="173" t="s">
        <v>150</v>
      </c>
      <c r="D35" s="166">
        <f t="shared" si="0"/>
        <v>0</v>
      </c>
      <c r="E35" s="175">
        <v>0</v>
      </c>
      <c r="F35" s="175">
        <v>0</v>
      </c>
      <c r="G35" s="176" t="s">
        <v>16</v>
      </c>
      <c r="H35" s="175">
        <v>0</v>
      </c>
    </row>
    <row r="36" spans="1:8" ht="20.25" customHeight="1">
      <c r="A36" s="177"/>
      <c r="B36" s="178"/>
      <c r="C36" s="179"/>
      <c r="D36" s="166"/>
      <c r="E36" s="180"/>
      <c r="F36" s="180"/>
      <c r="G36" s="181"/>
      <c r="H36" s="182"/>
    </row>
    <row r="37" spans="1:8" ht="20.25" customHeight="1">
      <c r="A37" s="174"/>
      <c r="B37" s="169"/>
      <c r="C37" s="183" t="s">
        <v>151</v>
      </c>
      <c r="D37" s="166">
        <f>SUM(E37:H37)</f>
        <v>0</v>
      </c>
      <c r="E37" s="169"/>
      <c r="F37" s="169"/>
      <c r="G37" s="184"/>
      <c r="H37" s="185"/>
    </row>
    <row r="38" spans="1:8" ht="20.25" customHeight="1">
      <c r="A38" s="174"/>
      <c r="B38" s="186"/>
      <c r="C38" s="183"/>
      <c r="D38" s="166"/>
      <c r="E38" s="187"/>
      <c r="F38" s="187"/>
      <c r="G38" s="188"/>
      <c r="H38" s="189"/>
    </row>
    <row r="39" spans="1:8" ht="20.25" customHeight="1">
      <c r="A39" s="177" t="s">
        <v>54</v>
      </c>
      <c r="B39" s="190">
        <f>SUM(B6,B10)</f>
        <v>63.6895</v>
      </c>
      <c r="C39" s="179" t="s">
        <v>55</v>
      </c>
      <c r="D39" s="166">
        <f>SUM(E39:H39)</f>
        <v>63.6895</v>
      </c>
      <c r="E39" s="191">
        <f>SUM(E7:E37)</f>
        <v>63.6895</v>
      </c>
      <c r="F39" s="191">
        <f>SUM(F7:F37)</f>
        <v>0</v>
      </c>
      <c r="G39" s="192">
        <f>SUM(G7:G37)</f>
        <v>0</v>
      </c>
      <c r="H39" s="193">
        <f>SUM(H7:H37)</f>
        <v>0</v>
      </c>
    </row>
    <row r="40" spans="1:8" ht="20.25" customHeight="1">
      <c r="A40" s="194"/>
      <c r="B40" s="195"/>
      <c r="C40" s="196"/>
      <c r="D40" s="196"/>
      <c r="E40" s="196"/>
      <c r="F40" s="196"/>
      <c r="G40" s="196"/>
      <c r="H40" s="15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 t="s">
        <v>152</v>
      </c>
    </row>
    <row r="2" spans="1:35" s="140" customFormat="1" ht="19.5" customHeight="1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9.5" customHeight="1">
      <c r="A3" s="112" t="s">
        <v>5</v>
      </c>
      <c r="B3" s="54"/>
      <c r="C3" s="54"/>
      <c r="D3" s="5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52" t="s">
        <v>6</v>
      </c>
    </row>
    <row r="4" spans="1:35" ht="19.5" customHeight="1">
      <c r="A4" s="57" t="s">
        <v>58</v>
      </c>
      <c r="B4" s="58"/>
      <c r="C4" s="141"/>
      <c r="D4" s="59"/>
      <c r="E4" s="142" t="s">
        <v>154</v>
      </c>
      <c r="F4" s="143" t="s">
        <v>155</v>
      </c>
      <c r="G4" s="144"/>
      <c r="H4" s="144"/>
      <c r="I4" s="144"/>
      <c r="J4" s="144"/>
      <c r="K4" s="144"/>
      <c r="L4" s="144"/>
      <c r="M4" s="144"/>
      <c r="N4" s="144"/>
      <c r="O4" s="150"/>
      <c r="P4" s="143" t="s">
        <v>156</v>
      </c>
      <c r="Q4" s="144"/>
      <c r="R4" s="144"/>
      <c r="S4" s="144"/>
      <c r="T4" s="144"/>
      <c r="U4" s="144"/>
      <c r="V4" s="144"/>
      <c r="W4" s="144"/>
      <c r="X4" s="144"/>
      <c r="Y4" s="150"/>
      <c r="Z4" s="143" t="s">
        <v>157</v>
      </c>
      <c r="AA4" s="144"/>
      <c r="AB4" s="144"/>
      <c r="AC4" s="144"/>
      <c r="AD4" s="144"/>
      <c r="AE4" s="144"/>
      <c r="AF4" s="144"/>
      <c r="AG4" s="144"/>
      <c r="AH4" s="144"/>
      <c r="AI4" s="150"/>
    </row>
    <row r="5" spans="1:35" ht="21" customHeight="1">
      <c r="A5" s="57" t="s">
        <v>67</v>
      </c>
      <c r="B5" s="58"/>
      <c r="C5" s="130" t="s">
        <v>68</v>
      </c>
      <c r="D5" s="145" t="s">
        <v>69</v>
      </c>
      <c r="E5" s="146"/>
      <c r="F5" s="130" t="s">
        <v>59</v>
      </c>
      <c r="G5" s="130" t="s">
        <v>158</v>
      </c>
      <c r="H5" s="130"/>
      <c r="I5" s="130"/>
      <c r="J5" s="130" t="s">
        <v>159</v>
      </c>
      <c r="K5" s="130"/>
      <c r="L5" s="130"/>
      <c r="M5" s="130" t="s">
        <v>160</v>
      </c>
      <c r="N5" s="130"/>
      <c r="O5" s="130"/>
      <c r="P5" s="130" t="s">
        <v>59</v>
      </c>
      <c r="Q5" s="130" t="s">
        <v>158</v>
      </c>
      <c r="R5" s="130"/>
      <c r="S5" s="130"/>
      <c r="T5" s="130" t="s">
        <v>159</v>
      </c>
      <c r="U5" s="130"/>
      <c r="V5" s="130"/>
      <c r="W5" s="130" t="s">
        <v>160</v>
      </c>
      <c r="X5" s="130"/>
      <c r="Y5" s="130"/>
      <c r="Z5" s="130" t="s">
        <v>59</v>
      </c>
      <c r="AA5" s="130" t="s">
        <v>158</v>
      </c>
      <c r="AB5" s="130"/>
      <c r="AC5" s="130"/>
      <c r="AD5" s="130" t="s">
        <v>159</v>
      </c>
      <c r="AE5" s="130"/>
      <c r="AF5" s="130"/>
      <c r="AG5" s="130" t="s">
        <v>160</v>
      </c>
      <c r="AH5" s="130"/>
      <c r="AI5" s="130"/>
    </row>
    <row r="6" spans="1:35" ht="30.75" customHeight="1">
      <c r="A6" s="66" t="s">
        <v>79</v>
      </c>
      <c r="B6" s="147" t="s">
        <v>80</v>
      </c>
      <c r="C6" s="130"/>
      <c r="D6" s="148"/>
      <c r="E6" s="149"/>
      <c r="F6" s="130"/>
      <c r="G6" s="130" t="s">
        <v>74</v>
      </c>
      <c r="H6" s="130" t="s">
        <v>104</v>
      </c>
      <c r="I6" s="130" t="s">
        <v>105</v>
      </c>
      <c r="J6" s="130" t="s">
        <v>74</v>
      </c>
      <c r="K6" s="130" t="s">
        <v>104</v>
      </c>
      <c r="L6" s="130" t="s">
        <v>105</v>
      </c>
      <c r="M6" s="130" t="s">
        <v>74</v>
      </c>
      <c r="N6" s="130" t="s">
        <v>104</v>
      </c>
      <c r="O6" s="130" t="s">
        <v>105</v>
      </c>
      <c r="P6" s="130"/>
      <c r="Q6" s="130" t="s">
        <v>74</v>
      </c>
      <c r="R6" s="130" t="s">
        <v>104</v>
      </c>
      <c r="S6" s="130" t="s">
        <v>105</v>
      </c>
      <c r="T6" s="130" t="s">
        <v>74</v>
      </c>
      <c r="U6" s="130" t="s">
        <v>104</v>
      </c>
      <c r="V6" s="130" t="s">
        <v>105</v>
      </c>
      <c r="W6" s="130" t="s">
        <v>74</v>
      </c>
      <c r="X6" s="130" t="s">
        <v>104</v>
      </c>
      <c r="Y6" s="130" t="s">
        <v>105</v>
      </c>
      <c r="Z6" s="130"/>
      <c r="AA6" s="130" t="s">
        <v>74</v>
      </c>
      <c r="AB6" s="130" t="s">
        <v>104</v>
      </c>
      <c r="AC6" s="130" t="s">
        <v>105</v>
      </c>
      <c r="AD6" s="130" t="s">
        <v>74</v>
      </c>
      <c r="AE6" s="130" t="s">
        <v>104</v>
      </c>
      <c r="AF6" s="130" t="s">
        <v>105</v>
      </c>
      <c r="AG6" s="130" t="s">
        <v>74</v>
      </c>
      <c r="AH6" s="130" t="s">
        <v>104</v>
      </c>
      <c r="AI6" s="130" t="s">
        <v>105</v>
      </c>
    </row>
    <row r="7" spans="1:35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17">SUM(F7,P7,Z7)</f>
        <v>63.6895</v>
      </c>
      <c r="F7" s="118">
        <f aca="true" t="shared" si="1" ref="F7:F17">SUM(G7,J7,M7)</f>
        <v>63.6895</v>
      </c>
      <c r="G7" s="118">
        <f aca="true" t="shared" si="2" ref="G7:G17">SUM(H7,I7)</f>
        <v>63.6895</v>
      </c>
      <c r="H7" s="118">
        <v>63.6895</v>
      </c>
      <c r="I7" s="118">
        <v>0</v>
      </c>
      <c r="J7" s="118">
        <f aca="true" t="shared" si="3" ref="J7:J17">SUM(K7,L7)</f>
        <v>0</v>
      </c>
      <c r="K7" s="118">
        <v>0</v>
      </c>
      <c r="L7" s="118">
        <v>0</v>
      </c>
      <c r="M7" s="118">
        <f aca="true" t="shared" si="4" ref="M7:M17">SUM(N7,O7)</f>
        <v>0</v>
      </c>
      <c r="N7" s="118" t="s">
        <v>16</v>
      </c>
      <c r="O7" s="118" t="s">
        <v>16</v>
      </c>
      <c r="P7" s="118">
        <f aca="true" t="shared" si="5" ref="P7:P17">SUM(Q7,T7,W7)</f>
        <v>0</v>
      </c>
      <c r="Q7" s="118">
        <f aca="true" t="shared" si="6" ref="Q7:Q17">SUM(R7,S7)</f>
        <v>0</v>
      </c>
      <c r="R7" s="118" t="s">
        <v>16</v>
      </c>
      <c r="S7" s="118" t="s">
        <v>16</v>
      </c>
      <c r="T7" s="118">
        <f aca="true" t="shared" si="7" ref="T7:T17">SUM(U7,V7)</f>
        <v>0</v>
      </c>
      <c r="U7" s="118" t="s">
        <v>16</v>
      </c>
      <c r="V7" s="118" t="s">
        <v>16</v>
      </c>
      <c r="W7" s="118">
        <f aca="true" t="shared" si="8" ref="W7:W17">SUM(X7,Y7)</f>
        <v>0</v>
      </c>
      <c r="X7" s="118" t="s">
        <v>16</v>
      </c>
      <c r="Y7" s="118"/>
      <c r="Z7" s="118">
        <f aca="true" t="shared" si="9" ref="Z7:Z17">SUM(AA7,AD7,AG7)</f>
        <v>0</v>
      </c>
      <c r="AA7" s="118">
        <f aca="true" t="shared" si="10" ref="AA7:AA17">SUM(AB7,AC7)</f>
        <v>0</v>
      </c>
      <c r="AB7" s="118">
        <v>0</v>
      </c>
      <c r="AC7" s="118">
        <v>0</v>
      </c>
      <c r="AD7" s="118">
        <f aca="true" t="shared" si="11" ref="AD7:AD17">SUM(AE7,AF7)</f>
        <v>0</v>
      </c>
      <c r="AE7" s="118">
        <v>0</v>
      </c>
      <c r="AF7" s="118">
        <v>0</v>
      </c>
      <c r="AG7" s="118">
        <f aca="true" t="shared" si="12" ref="AG7:AG17">SUM(AH7,AI7)</f>
        <v>0</v>
      </c>
      <c r="AH7" s="118" t="s">
        <v>16</v>
      </c>
      <c r="AI7" s="118"/>
    </row>
    <row r="8" spans="1:35" ht="19.5" customHeight="1">
      <c r="A8" s="134" t="s">
        <v>16</v>
      </c>
      <c r="B8" s="134" t="s">
        <v>16</v>
      </c>
      <c r="C8" s="134" t="s">
        <v>82</v>
      </c>
      <c r="D8" s="134" t="s">
        <v>0</v>
      </c>
      <c r="E8" s="118">
        <f t="shared" si="0"/>
        <v>63.6895</v>
      </c>
      <c r="F8" s="118">
        <f t="shared" si="1"/>
        <v>63.6895</v>
      </c>
      <c r="G8" s="118">
        <f t="shared" si="2"/>
        <v>63.6895</v>
      </c>
      <c r="H8" s="118">
        <v>63.6895</v>
      </c>
      <c r="I8" s="118">
        <v>0</v>
      </c>
      <c r="J8" s="118">
        <f t="shared" si="3"/>
        <v>0</v>
      </c>
      <c r="K8" s="118">
        <v>0</v>
      </c>
      <c r="L8" s="118">
        <v>0</v>
      </c>
      <c r="M8" s="118">
        <f t="shared" si="4"/>
        <v>0</v>
      </c>
      <c r="N8" s="118" t="s">
        <v>16</v>
      </c>
      <c r="O8" s="118" t="s">
        <v>16</v>
      </c>
      <c r="P8" s="118">
        <f t="shared" si="5"/>
        <v>0</v>
      </c>
      <c r="Q8" s="118">
        <f t="shared" si="6"/>
        <v>0</v>
      </c>
      <c r="R8" s="118" t="s">
        <v>16</v>
      </c>
      <c r="S8" s="118" t="s">
        <v>16</v>
      </c>
      <c r="T8" s="118">
        <f t="shared" si="7"/>
        <v>0</v>
      </c>
      <c r="U8" s="118" t="s">
        <v>16</v>
      </c>
      <c r="V8" s="118" t="s">
        <v>16</v>
      </c>
      <c r="W8" s="118">
        <f t="shared" si="8"/>
        <v>0</v>
      </c>
      <c r="X8" s="118" t="s">
        <v>16</v>
      </c>
      <c r="Y8" s="118"/>
      <c r="Z8" s="118">
        <f t="shared" si="9"/>
        <v>0</v>
      </c>
      <c r="AA8" s="118">
        <f t="shared" si="10"/>
        <v>0</v>
      </c>
      <c r="AB8" s="118">
        <v>0</v>
      </c>
      <c r="AC8" s="118">
        <v>0</v>
      </c>
      <c r="AD8" s="118">
        <f t="shared" si="11"/>
        <v>0</v>
      </c>
      <c r="AE8" s="118">
        <v>0</v>
      </c>
      <c r="AF8" s="118">
        <v>0</v>
      </c>
      <c r="AG8" s="118">
        <f t="shared" si="12"/>
        <v>0</v>
      </c>
      <c r="AH8" s="118" t="s">
        <v>16</v>
      </c>
      <c r="AI8" s="118"/>
    </row>
    <row r="9" spans="1:35" ht="19.5" customHeight="1">
      <c r="A9" s="134" t="s">
        <v>161</v>
      </c>
      <c r="B9" s="134" t="s">
        <v>16</v>
      </c>
      <c r="C9" s="134" t="s">
        <v>16</v>
      </c>
      <c r="D9" s="134" t="s">
        <v>162</v>
      </c>
      <c r="E9" s="118">
        <f t="shared" si="0"/>
        <v>31.6124</v>
      </c>
      <c r="F9" s="118">
        <f t="shared" si="1"/>
        <v>31.6124</v>
      </c>
      <c r="G9" s="118">
        <f t="shared" si="2"/>
        <v>31.6124</v>
      </c>
      <c r="H9" s="118">
        <v>31.6124</v>
      </c>
      <c r="I9" s="118">
        <v>0</v>
      </c>
      <c r="J9" s="118">
        <f t="shared" si="3"/>
        <v>0</v>
      </c>
      <c r="K9" s="118">
        <v>0</v>
      </c>
      <c r="L9" s="118">
        <v>0</v>
      </c>
      <c r="M9" s="118">
        <f t="shared" si="4"/>
        <v>0</v>
      </c>
      <c r="N9" s="118" t="s">
        <v>16</v>
      </c>
      <c r="O9" s="118" t="s">
        <v>16</v>
      </c>
      <c r="P9" s="118">
        <f t="shared" si="5"/>
        <v>0</v>
      </c>
      <c r="Q9" s="118">
        <f t="shared" si="6"/>
        <v>0</v>
      </c>
      <c r="R9" s="118" t="s">
        <v>16</v>
      </c>
      <c r="S9" s="118" t="s">
        <v>16</v>
      </c>
      <c r="T9" s="118">
        <f t="shared" si="7"/>
        <v>0</v>
      </c>
      <c r="U9" s="118" t="s">
        <v>16</v>
      </c>
      <c r="V9" s="118" t="s">
        <v>16</v>
      </c>
      <c r="W9" s="118">
        <f t="shared" si="8"/>
        <v>0</v>
      </c>
      <c r="X9" s="118" t="s">
        <v>16</v>
      </c>
      <c r="Y9" s="118"/>
      <c r="Z9" s="118">
        <f t="shared" si="9"/>
        <v>0</v>
      </c>
      <c r="AA9" s="118">
        <f t="shared" si="10"/>
        <v>0</v>
      </c>
      <c r="AB9" s="118">
        <v>0</v>
      </c>
      <c r="AC9" s="118">
        <v>0</v>
      </c>
      <c r="AD9" s="118">
        <f t="shared" si="11"/>
        <v>0</v>
      </c>
      <c r="AE9" s="118">
        <v>0</v>
      </c>
      <c r="AF9" s="118">
        <v>0</v>
      </c>
      <c r="AG9" s="118">
        <f t="shared" si="12"/>
        <v>0</v>
      </c>
      <c r="AH9" s="118" t="s">
        <v>16</v>
      </c>
      <c r="AI9" s="118"/>
    </row>
    <row r="10" spans="1:35" ht="19.5" customHeight="1">
      <c r="A10" s="134" t="s">
        <v>163</v>
      </c>
      <c r="B10" s="134" t="s">
        <v>85</v>
      </c>
      <c r="C10" s="134" t="s">
        <v>86</v>
      </c>
      <c r="D10" s="134" t="s">
        <v>164</v>
      </c>
      <c r="E10" s="118">
        <f t="shared" si="0"/>
        <v>20.7297</v>
      </c>
      <c r="F10" s="118">
        <f t="shared" si="1"/>
        <v>20.7297</v>
      </c>
      <c r="G10" s="118">
        <f t="shared" si="2"/>
        <v>20.7297</v>
      </c>
      <c r="H10" s="118">
        <v>20.7297</v>
      </c>
      <c r="I10" s="118">
        <v>0</v>
      </c>
      <c r="J10" s="118">
        <f t="shared" si="3"/>
        <v>0</v>
      </c>
      <c r="K10" s="118">
        <v>0</v>
      </c>
      <c r="L10" s="118">
        <v>0</v>
      </c>
      <c r="M10" s="118">
        <f t="shared" si="4"/>
        <v>0</v>
      </c>
      <c r="N10" s="118" t="s">
        <v>16</v>
      </c>
      <c r="O10" s="118" t="s">
        <v>16</v>
      </c>
      <c r="P10" s="118">
        <f t="shared" si="5"/>
        <v>0</v>
      </c>
      <c r="Q10" s="118">
        <f t="shared" si="6"/>
        <v>0</v>
      </c>
      <c r="R10" s="118" t="s">
        <v>16</v>
      </c>
      <c r="S10" s="118" t="s">
        <v>16</v>
      </c>
      <c r="T10" s="118">
        <f t="shared" si="7"/>
        <v>0</v>
      </c>
      <c r="U10" s="118" t="s">
        <v>16</v>
      </c>
      <c r="V10" s="118" t="s">
        <v>16</v>
      </c>
      <c r="W10" s="118">
        <f t="shared" si="8"/>
        <v>0</v>
      </c>
      <c r="X10" s="118" t="s">
        <v>16</v>
      </c>
      <c r="Y10" s="118"/>
      <c r="Z10" s="118">
        <f t="shared" si="9"/>
        <v>0</v>
      </c>
      <c r="AA10" s="118">
        <f t="shared" si="10"/>
        <v>0</v>
      </c>
      <c r="AB10" s="118">
        <v>0</v>
      </c>
      <c r="AC10" s="118">
        <v>0</v>
      </c>
      <c r="AD10" s="118">
        <f t="shared" si="11"/>
        <v>0</v>
      </c>
      <c r="AE10" s="118">
        <v>0</v>
      </c>
      <c r="AF10" s="118">
        <v>0</v>
      </c>
      <c r="AG10" s="118">
        <f t="shared" si="12"/>
        <v>0</v>
      </c>
      <c r="AH10" s="118" t="s">
        <v>16</v>
      </c>
      <c r="AI10" s="118"/>
    </row>
    <row r="11" spans="1:35" ht="19.5" customHeight="1">
      <c r="A11" s="134" t="s">
        <v>163</v>
      </c>
      <c r="B11" s="134" t="s">
        <v>96</v>
      </c>
      <c r="C11" s="134" t="s">
        <v>86</v>
      </c>
      <c r="D11" s="134" t="s">
        <v>165</v>
      </c>
      <c r="E11" s="118">
        <f t="shared" si="0"/>
        <v>7.6996</v>
      </c>
      <c r="F11" s="118">
        <f t="shared" si="1"/>
        <v>7.6996</v>
      </c>
      <c r="G11" s="118">
        <f t="shared" si="2"/>
        <v>7.6996</v>
      </c>
      <c r="H11" s="118">
        <v>7.6996</v>
      </c>
      <c r="I11" s="118">
        <v>0</v>
      </c>
      <c r="J11" s="118">
        <f t="shared" si="3"/>
        <v>0</v>
      </c>
      <c r="K11" s="118">
        <v>0</v>
      </c>
      <c r="L11" s="118">
        <v>0</v>
      </c>
      <c r="M11" s="118">
        <f t="shared" si="4"/>
        <v>0</v>
      </c>
      <c r="N11" s="118" t="s">
        <v>16</v>
      </c>
      <c r="O11" s="118" t="s">
        <v>16</v>
      </c>
      <c r="P11" s="118">
        <f t="shared" si="5"/>
        <v>0</v>
      </c>
      <c r="Q11" s="118">
        <f t="shared" si="6"/>
        <v>0</v>
      </c>
      <c r="R11" s="118" t="s">
        <v>16</v>
      </c>
      <c r="S11" s="118" t="s">
        <v>16</v>
      </c>
      <c r="T11" s="118">
        <f t="shared" si="7"/>
        <v>0</v>
      </c>
      <c r="U11" s="118" t="s">
        <v>16</v>
      </c>
      <c r="V11" s="118" t="s">
        <v>16</v>
      </c>
      <c r="W11" s="118">
        <f t="shared" si="8"/>
        <v>0</v>
      </c>
      <c r="X11" s="118" t="s">
        <v>16</v>
      </c>
      <c r="Y11" s="118"/>
      <c r="Z11" s="118">
        <f t="shared" si="9"/>
        <v>0</v>
      </c>
      <c r="AA11" s="118">
        <f t="shared" si="10"/>
        <v>0</v>
      </c>
      <c r="AB11" s="118">
        <v>0</v>
      </c>
      <c r="AC11" s="118">
        <v>0</v>
      </c>
      <c r="AD11" s="118">
        <f t="shared" si="11"/>
        <v>0</v>
      </c>
      <c r="AE11" s="118">
        <v>0</v>
      </c>
      <c r="AF11" s="118">
        <v>0</v>
      </c>
      <c r="AG11" s="118">
        <f t="shared" si="12"/>
        <v>0</v>
      </c>
      <c r="AH11" s="118" t="s">
        <v>16</v>
      </c>
      <c r="AI11" s="118"/>
    </row>
    <row r="12" spans="1:35" ht="19.5" customHeight="1">
      <c r="A12" s="134" t="s">
        <v>163</v>
      </c>
      <c r="B12" s="134" t="s">
        <v>98</v>
      </c>
      <c r="C12" s="134" t="s">
        <v>86</v>
      </c>
      <c r="D12" s="134" t="s">
        <v>166</v>
      </c>
      <c r="E12" s="118">
        <f t="shared" si="0"/>
        <v>3.1831</v>
      </c>
      <c r="F12" s="118">
        <f t="shared" si="1"/>
        <v>3.1831</v>
      </c>
      <c r="G12" s="118">
        <f t="shared" si="2"/>
        <v>3.1831</v>
      </c>
      <c r="H12" s="118">
        <v>3.1831</v>
      </c>
      <c r="I12" s="118">
        <v>0</v>
      </c>
      <c r="J12" s="118">
        <f t="shared" si="3"/>
        <v>0</v>
      </c>
      <c r="K12" s="118">
        <v>0</v>
      </c>
      <c r="L12" s="118">
        <v>0</v>
      </c>
      <c r="M12" s="118">
        <f t="shared" si="4"/>
        <v>0</v>
      </c>
      <c r="N12" s="118" t="s">
        <v>16</v>
      </c>
      <c r="O12" s="118" t="s">
        <v>16</v>
      </c>
      <c r="P12" s="118">
        <f t="shared" si="5"/>
        <v>0</v>
      </c>
      <c r="Q12" s="118">
        <f t="shared" si="6"/>
        <v>0</v>
      </c>
      <c r="R12" s="118" t="s">
        <v>16</v>
      </c>
      <c r="S12" s="118" t="s">
        <v>16</v>
      </c>
      <c r="T12" s="118">
        <f t="shared" si="7"/>
        <v>0</v>
      </c>
      <c r="U12" s="118" t="s">
        <v>16</v>
      </c>
      <c r="V12" s="118" t="s">
        <v>16</v>
      </c>
      <c r="W12" s="118">
        <f t="shared" si="8"/>
        <v>0</v>
      </c>
      <c r="X12" s="118" t="s">
        <v>16</v>
      </c>
      <c r="Y12" s="118"/>
      <c r="Z12" s="118">
        <f t="shared" si="9"/>
        <v>0</v>
      </c>
      <c r="AA12" s="118">
        <f t="shared" si="10"/>
        <v>0</v>
      </c>
      <c r="AB12" s="118">
        <v>0</v>
      </c>
      <c r="AC12" s="118">
        <v>0</v>
      </c>
      <c r="AD12" s="118">
        <f t="shared" si="11"/>
        <v>0</v>
      </c>
      <c r="AE12" s="118">
        <v>0</v>
      </c>
      <c r="AF12" s="118">
        <v>0</v>
      </c>
      <c r="AG12" s="118">
        <f t="shared" si="12"/>
        <v>0</v>
      </c>
      <c r="AH12" s="118" t="s">
        <v>16</v>
      </c>
      <c r="AI12" s="118"/>
    </row>
    <row r="13" spans="1:35" ht="19.5" customHeight="1">
      <c r="A13" s="134" t="s">
        <v>167</v>
      </c>
      <c r="B13" s="134" t="s">
        <v>16</v>
      </c>
      <c r="C13" s="134" t="s">
        <v>16</v>
      </c>
      <c r="D13" s="134" t="s">
        <v>168</v>
      </c>
      <c r="E13" s="118">
        <f t="shared" si="0"/>
        <v>7.5393</v>
      </c>
      <c r="F13" s="118">
        <f t="shared" si="1"/>
        <v>7.5393</v>
      </c>
      <c r="G13" s="118">
        <f t="shared" si="2"/>
        <v>7.5393</v>
      </c>
      <c r="H13" s="118">
        <v>7.5393</v>
      </c>
      <c r="I13" s="118">
        <v>0</v>
      </c>
      <c r="J13" s="118">
        <f t="shared" si="3"/>
        <v>0</v>
      </c>
      <c r="K13" s="118">
        <v>0</v>
      </c>
      <c r="L13" s="118">
        <v>0</v>
      </c>
      <c r="M13" s="118">
        <f t="shared" si="4"/>
        <v>0</v>
      </c>
      <c r="N13" s="118" t="s">
        <v>16</v>
      </c>
      <c r="O13" s="118" t="s">
        <v>16</v>
      </c>
      <c r="P13" s="118">
        <f t="shared" si="5"/>
        <v>0</v>
      </c>
      <c r="Q13" s="118">
        <f t="shared" si="6"/>
        <v>0</v>
      </c>
      <c r="R13" s="118" t="s">
        <v>16</v>
      </c>
      <c r="S13" s="118" t="s">
        <v>16</v>
      </c>
      <c r="T13" s="118">
        <f t="shared" si="7"/>
        <v>0</v>
      </c>
      <c r="U13" s="118" t="s">
        <v>16</v>
      </c>
      <c r="V13" s="118" t="s">
        <v>16</v>
      </c>
      <c r="W13" s="118">
        <f t="shared" si="8"/>
        <v>0</v>
      </c>
      <c r="X13" s="118" t="s">
        <v>16</v>
      </c>
      <c r="Y13" s="118"/>
      <c r="Z13" s="118">
        <f t="shared" si="9"/>
        <v>0</v>
      </c>
      <c r="AA13" s="118">
        <f t="shared" si="10"/>
        <v>0</v>
      </c>
      <c r="AB13" s="118">
        <v>0</v>
      </c>
      <c r="AC13" s="118">
        <v>0</v>
      </c>
      <c r="AD13" s="118">
        <f t="shared" si="11"/>
        <v>0</v>
      </c>
      <c r="AE13" s="118">
        <v>0</v>
      </c>
      <c r="AF13" s="118">
        <v>0</v>
      </c>
      <c r="AG13" s="118">
        <f t="shared" si="12"/>
        <v>0</v>
      </c>
      <c r="AH13" s="118" t="s">
        <v>16</v>
      </c>
      <c r="AI13" s="118"/>
    </row>
    <row r="14" spans="1:35" ht="19.5" customHeight="1">
      <c r="A14" s="134" t="s">
        <v>169</v>
      </c>
      <c r="B14" s="134" t="s">
        <v>85</v>
      </c>
      <c r="C14" s="134" t="s">
        <v>86</v>
      </c>
      <c r="D14" s="134" t="s">
        <v>170</v>
      </c>
      <c r="E14" s="118">
        <f t="shared" si="0"/>
        <v>3.5393</v>
      </c>
      <c r="F14" s="118">
        <f t="shared" si="1"/>
        <v>3.5393</v>
      </c>
      <c r="G14" s="118">
        <f t="shared" si="2"/>
        <v>3.5393</v>
      </c>
      <c r="H14" s="118">
        <v>3.5393</v>
      </c>
      <c r="I14" s="118">
        <v>0</v>
      </c>
      <c r="J14" s="118">
        <f t="shared" si="3"/>
        <v>0</v>
      </c>
      <c r="K14" s="118">
        <v>0</v>
      </c>
      <c r="L14" s="118">
        <v>0</v>
      </c>
      <c r="M14" s="118">
        <f t="shared" si="4"/>
        <v>0</v>
      </c>
      <c r="N14" s="118" t="s">
        <v>16</v>
      </c>
      <c r="O14" s="118" t="s">
        <v>16</v>
      </c>
      <c r="P14" s="118">
        <f t="shared" si="5"/>
        <v>0</v>
      </c>
      <c r="Q14" s="118">
        <f t="shared" si="6"/>
        <v>0</v>
      </c>
      <c r="R14" s="118" t="s">
        <v>16</v>
      </c>
      <c r="S14" s="118" t="s">
        <v>16</v>
      </c>
      <c r="T14" s="118">
        <f t="shared" si="7"/>
        <v>0</v>
      </c>
      <c r="U14" s="118" t="s">
        <v>16</v>
      </c>
      <c r="V14" s="118" t="s">
        <v>16</v>
      </c>
      <c r="W14" s="118">
        <f t="shared" si="8"/>
        <v>0</v>
      </c>
      <c r="X14" s="118" t="s">
        <v>16</v>
      </c>
      <c r="Y14" s="118"/>
      <c r="Z14" s="118">
        <f t="shared" si="9"/>
        <v>0</v>
      </c>
      <c r="AA14" s="118">
        <f t="shared" si="10"/>
        <v>0</v>
      </c>
      <c r="AB14" s="118">
        <v>0</v>
      </c>
      <c r="AC14" s="118">
        <v>0</v>
      </c>
      <c r="AD14" s="118">
        <f t="shared" si="11"/>
        <v>0</v>
      </c>
      <c r="AE14" s="118">
        <v>0</v>
      </c>
      <c r="AF14" s="118">
        <v>0</v>
      </c>
      <c r="AG14" s="118">
        <f t="shared" si="12"/>
        <v>0</v>
      </c>
      <c r="AH14" s="118" t="s">
        <v>16</v>
      </c>
      <c r="AI14" s="118"/>
    </row>
    <row r="15" spans="1:35" ht="19.5" customHeight="1">
      <c r="A15" s="134" t="s">
        <v>169</v>
      </c>
      <c r="B15" s="134" t="s">
        <v>171</v>
      </c>
      <c r="C15" s="134" t="s">
        <v>86</v>
      </c>
      <c r="D15" s="134" t="s">
        <v>172</v>
      </c>
      <c r="E15" s="118">
        <f t="shared" si="0"/>
        <v>4</v>
      </c>
      <c r="F15" s="118">
        <f t="shared" si="1"/>
        <v>4</v>
      </c>
      <c r="G15" s="118">
        <f t="shared" si="2"/>
        <v>4</v>
      </c>
      <c r="H15" s="118">
        <v>4</v>
      </c>
      <c r="I15" s="118">
        <v>0</v>
      </c>
      <c r="J15" s="118">
        <f t="shared" si="3"/>
        <v>0</v>
      </c>
      <c r="K15" s="118">
        <v>0</v>
      </c>
      <c r="L15" s="118">
        <v>0</v>
      </c>
      <c r="M15" s="118">
        <f t="shared" si="4"/>
        <v>0</v>
      </c>
      <c r="N15" s="118" t="s">
        <v>16</v>
      </c>
      <c r="O15" s="118" t="s">
        <v>16</v>
      </c>
      <c r="P15" s="118">
        <f t="shared" si="5"/>
        <v>0</v>
      </c>
      <c r="Q15" s="118">
        <f t="shared" si="6"/>
        <v>0</v>
      </c>
      <c r="R15" s="118" t="s">
        <v>16</v>
      </c>
      <c r="S15" s="118" t="s">
        <v>16</v>
      </c>
      <c r="T15" s="118">
        <f t="shared" si="7"/>
        <v>0</v>
      </c>
      <c r="U15" s="118" t="s">
        <v>16</v>
      </c>
      <c r="V15" s="118" t="s">
        <v>16</v>
      </c>
      <c r="W15" s="118">
        <f t="shared" si="8"/>
        <v>0</v>
      </c>
      <c r="X15" s="118" t="s">
        <v>16</v>
      </c>
      <c r="Y15" s="118"/>
      <c r="Z15" s="118">
        <f t="shared" si="9"/>
        <v>0</v>
      </c>
      <c r="AA15" s="118">
        <f t="shared" si="10"/>
        <v>0</v>
      </c>
      <c r="AB15" s="118">
        <v>0</v>
      </c>
      <c r="AC15" s="118">
        <v>0</v>
      </c>
      <c r="AD15" s="118">
        <f t="shared" si="11"/>
        <v>0</v>
      </c>
      <c r="AE15" s="118">
        <v>0</v>
      </c>
      <c r="AF15" s="118">
        <v>0</v>
      </c>
      <c r="AG15" s="118">
        <f t="shared" si="12"/>
        <v>0</v>
      </c>
      <c r="AH15" s="118" t="s">
        <v>16</v>
      </c>
      <c r="AI15" s="118"/>
    </row>
    <row r="16" spans="1:35" ht="19.5" customHeight="1">
      <c r="A16" s="134" t="s">
        <v>173</v>
      </c>
      <c r="B16" s="134" t="s">
        <v>16</v>
      </c>
      <c r="C16" s="134" t="s">
        <v>16</v>
      </c>
      <c r="D16" s="134" t="s">
        <v>174</v>
      </c>
      <c r="E16" s="118">
        <f t="shared" si="0"/>
        <v>24.5378</v>
      </c>
      <c r="F16" s="118">
        <f t="shared" si="1"/>
        <v>24.5378</v>
      </c>
      <c r="G16" s="118">
        <f t="shared" si="2"/>
        <v>24.5378</v>
      </c>
      <c r="H16" s="118">
        <v>24.5378</v>
      </c>
      <c r="I16" s="118">
        <v>0</v>
      </c>
      <c r="J16" s="118">
        <f t="shared" si="3"/>
        <v>0</v>
      </c>
      <c r="K16" s="118">
        <v>0</v>
      </c>
      <c r="L16" s="118">
        <v>0</v>
      </c>
      <c r="M16" s="118">
        <f t="shared" si="4"/>
        <v>0</v>
      </c>
      <c r="N16" s="118" t="s">
        <v>16</v>
      </c>
      <c r="O16" s="118" t="s">
        <v>16</v>
      </c>
      <c r="P16" s="118">
        <f t="shared" si="5"/>
        <v>0</v>
      </c>
      <c r="Q16" s="118">
        <f t="shared" si="6"/>
        <v>0</v>
      </c>
      <c r="R16" s="118" t="s">
        <v>16</v>
      </c>
      <c r="S16" s="118" t="s">
        <v>16</v>
      </c>
      <c r="T16" s="118">
        <f t="shared" si="7"/>
        <v>0</v>
      </c>
      <c r="U16" s="118" t="s">
        <v>16</v>
      </c>
      <c r="V16" s="118" t="s">
        <v>16</v>
      </c>
      <c r="W16" s="118">
        <f t="shared" si="8"/>
        <v>0</v>
      </c>
      <c r="X16" s="118" t="s">
        <v>16</v>
      </c>
      <c r="Y16" s="118"/>
      <c r="Z16" s="118">
        <f t="shared" si="9"/>
        <v>0</v>
      </c>
      <c r="AA16" s="118">
        <f t="shared" si="10"/>
        <v>0</v>
      </c>
      <c r="AB16" s="118">
        <v>0</v>
      </c>
      <c r="AC16" s="118">
        <v>0</v>
      </c>
      <c r="AD16" s="118">
        <f t="shared" si="11"/>
        <v>0</v>
      </c>
      <c r="AE16" s="118">
        <v>0</v>
      </c>
      <c r="AF16" s="118">
        <v>0</v>
      </c>
      <c r="AG16" s="118">
        <f t="shared" si="12"/>
        <v>0</v>
      </c>
      <c r="AH16" s="118" t="s">
        <v>16</v>
      </c>
      <c r="AI16" s="118"/>
    </row>
    <row r="17" spans="1:35" ht="19.5" customHeight="1">
      <c r="A17" s="134" t="s">
        <v>175</v>
      </c>
      <c r="B17" s="134" t="s">
        <v>85</v>
      </c>
      <c r="C17" s="134" t="s">
        <v>86</v>
      </c>
      <c r="D17" s="134" t="s">
        <v>176</v>
      </c>
      <c r="E17" s="118">
        <f t="shared" si="0"/>
        <v>24.5378</v>
      </c>
      <c r="F17" s="118">
        <f t="shared" si="1"/>
        <v>24.5378</v>
      </c>
      <c r="G17" s="118">
        <f t="shared" si="2"/>
        <v>24.5378</v>
      </c>
      <c r="H17" s="118">
        <v>24.5378</v>
      </c>
      <c r="I17" s="118">
        <v>0</v>
      </c>
      <c r="J17" s="118">
        <f t="shared" si="3"/>
        <v>0</v>
      </c>
      <c r="K17" s="118">
        <v>0</v>
      </c>
      <c r="L17" s="118">
        <v>0</v>
      </c>
      <c r="M17" s="118">
        <f t="shared" si="4"/>
        <v>0</v>
      </c>
      <c r="N17" s="118" t="s">
        <v>16</v>
      </c>
      <c r="O17" s="118" t="s">
        <v>16</v>
      </c>
      <c r="P17" s="118">
        <f t="shared" si="5"/>
        <v>0</v>
      </c>
      <c r="Q17" s="118">
        <f t="shared" si="6"/>
        <v>0</v>
      </c>
      <c r="R17" s="118" t="s">
        <v>16</v>
      </c>
      <c r="S17" s="118" t="s">
        <v>16</v>
      </c>
      <c r="T17" s="118">
        <f t="shared" si="7"/>
        <v>0</v>
      </c>
      <c r="U17" s="118" t="s">
        <v>16</v>
      </c>
      <c r="V17" s="118" t="s">
        <v>16</v>
      </c>
      <c r="W17" s="118">
        <f t="shared" si="8"/>
        <v>0</v>
      </c>
      <c r="X17" s="118" t="s">
        <v>16</v>
      </c>
      <c r="Y17" s="118"/>
      <c r="Z17" s="118">
        <f t="shared" si="9"/>
        <v>0</v>
      </c>
      <c r="AA17" s="118">
        <f t="shared" si="10"/>
        <v>0</v>
      </c>
      <c r="AB17" s="118">
        <v>0</v>
      </c>
      <c r="AC17" s="118">
        <v>0</v>
      </c>
      <c r="AD17" s="118">
        <f t="shared" si="11"/>
        <v>0</v>
      </c>
      <c r="AE17" s="118">
        <v>0</v>
      </c>
      <c r="AF17" s="118">
        <v>0</v>
      </c>
      <c r="AG17" s="118">
        <f t="shared" si="12"/>
        <v>0</v>
      </c>
      <c r="AH17" s="118" t="s">
        <v>16</v>
      </c>
      <c r="AI17" s="118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177</v>
      </c>
    </row>
    <row r="2" spans="1:112" ht="19.5" customHeight="1">
      <c r="A2" s="53" t="s">
        <v>178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179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180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181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182</v>
      </c>
      <c r="BJ4" s="136"/>
      <c r="BK4" s="136"/>
      <c r="BL4" s="136"/>
      <c r="BM4" s="136"/>
      <c r="BN4" s="136" t="s">
        <v>183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184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185</v>
      </c>
      <c r="CS4" s="136"/>
      <c r="CT4" s="136"/>
      <c r="CU4" s="136" t="s">
        <v>186</v>
      </c>
      <c r="CV4" s="136"/>
      <c r="CW4" s="136"/>
      <c r="CX4" s="136"/>
      <c r="CY4" s="136"/>
      <c r="CZ4" s="136"/>
      <c r="DA4" s="136" t="s">
        <v>187</v>
      </c>
      <c r="DB4" s="136"/>
      <c r="DC4" s="136"/>
      <c r="DD4" s="136" t="s">
        <v>188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189</v>
      </c>
      <c r="H5" s="130" t="s">
        <v>190</v>
      </c>
      <c r="I5" s="130" t="s">
        <v>191</v>
      </c>
      <c r="J5" s="130" t="s">
        <v>192</v>
      </c>
      <c r="K5" s="130" t="s">
        <v>193</v>
      </c>
      <c r="L5" s="130" t="s">
        <v>194</v>
      </c>
      <c r="M5" s="130" t="s">
        <v>195</v>
      </c>
      <c r="N5" s="130" t="s">
        <v>196</v>
      </c>
      <c r="O5" s="130" t="s">
        <v>197</v>
      </c>
      <c r="P5" s="130" t="s">
        <v>198</v>
      </c>
      <c r="Q5" s="130" t="s">
        <v>199</v>
      </c>
      <c r="R5" s="130" t="s">
        <v>200</v>
      </c>
      <c r="S5" s="130" t="s">
        <v>201</v>
      </c>
      <c r="T5" s="130" t="s">
        <v>74</v>
      </c>
      <c r="U5" s="130" t="s">
        <v>202</v>
      </c>
      <c r="V5" s="130" t="s">
        <v>203</v>
      </c>
      <c r="W5" s="130" t="s">
        <v>204</v>
      </c>
      <c r="X5" s="130" t="s">
        <v>205</v>
      </c>
      <c r="Y5" s="130" t="s">
        <v>206</v>
      </c>
      <c r="Z5" s="130" t="s">
        <v>207</v>
      </c>
      <c r="AA5" s="130" t="s">
        <v>208</v>
      </c>
      <c r="AB5" s="130" t="s">
        <v>209</v>
      </c>
      <c r="AC5" s="130" t="s">
        <v>210</v>
      </c>
      <c r="AD5" s="130" t="s">
        <v>211</v>
      </c>
      <c r="AE5" s="130" t="s">
        <v>212</v>
      </c>
      <c r="AF5" s="130" t="s">
        <v>213</v>
      </c>
      <c r="AG5" s="130" t="s">
        <v>214</v>
      </c>
      <c r="AH5" s="130" t="s">
        <v>215</v>
      </c>
      <c r="AI5" s="130" t="s">
        <v>216</v>
      </c>
      <c r="AJ5" s="130" t="s">
        <v>217</v>
      </c>
      <c r="AK5" s="130" t="s">
        <v>218</v>
      </c>
      <c r="AL5" s="130" t="s">
        <v>219</v>
      </c>
      <c r="AM5" s="130" t="s">
        <v>220</v>
      </c>
      <c r="AN5" s="130" t="s">
        <v>221</v>
      </c>
      <c r="AO5" s="130" t="s">
        <v>222</v>
      </c>
      <c r="AP5" s="130" t="s">
        <v>223</v>
      </c>
      <c r="AQ5" s="130" t="s">
        <v>224</v>
      </c>
      <c r="AR5" s="130" t="s">
        <v>225</v>
      </c>
      <c r="AS5" s="130" t="s">
        <v>226</v>
      </c>
      <c r="AT5" s="130" t="s">
        <v>227</v>
      </c>
      <c r="AU5" s="130" t="s">
        <v>228</v>
      </c>
      <c r="AV5" s="130" t="s">
        <v>74</v>
      </c>
      <c r="AW5" s="130" t="s">
        <v>229</v>
      </c>
      <c r="AX5" s="130" t="s">
        <v>230</v>
      </c>
      <c r="AY5" s="130" t="s">
        <v>231</v>
      </c>
      <c r="AZ5" s="130" t="s">
        <v>232</v>
      </c>
      <c r="BA5" s="130" t="s">
        <v>233</v>
      </c>
      <c r="BB5" s="130" t="s">
        <v>234</v>
      </c>
      <c r="BC5" s="130" t="s">
        <v>200</v>
      </c>
      <c r="BD5" s="130" t="s">
        <v>235</v>
      </c>
      <c r="BE5" s="130" t="s">
        <v>236</v>
      </c>
      <c r="BF5" s="130" t="s">
        <v>237</v>
      </c>
      <c r="BG5" s="137" t="s">
        <v>238</v>
      </c>
      <c r="BH5" s="130" t="s">
        <v>239</v>
      </c>
      <c r="BI5" s="130" t="s">
        <v>74</v>
      </c>
      <c r="BJ5" s="130" t="s">
        <v>240</v>
      </c>
      <c r="BK5" s="130" t="s">
        <v>241</v>
      </c>
      <c r="BL5" s="130" t="s">
        <v>242</v>
      </c>
      <c r="BM5" s="130" t="s">
        <v>243</v>
      </c>
      <c r="BN5" s="130" t="s">
        <v>74</v>
      </c>
      <c r="BO5" s="130" t="s">
        <v>244</v>
      </c>
      <c r="BP5" s="130" t="s">
        <v>245</v>
      </c>
      <c r="BQ5" s="130" t="s">
        <v>246</v>
      </c>
      <c r="BR5" s="130" t="s">
        <v>247</v>
      </c>
      <c r="BS5" s="130" t="s">
        <v>248</v>
      </c>
      <c r="BT5" s="130" t="s">
        <v>249</v>
      </c>
      <c r="BU5" s="130" t="s">
        <v>250</v>
      </c>
      <c r="BV5" s="130" t="s">
        <v>251</v>
      </c>
      <c r="BW5" s="130" t="s">
        <v>252</v>
      </c>
      <c r="BX5" s="130" t="s">
        <v>253</v>
      </c>
      <c r="BY5" s="130" t="s">
        <v>254</v>
      </c>
      <c r="BZ5" s="130" t="s">
        <v>255</v>
      </c>
      <c r="CA5" s="130" t="s">
        <v>74</v>
      </c>
      <c r="CB5" s="130" t="s">
        <v>244</v>
      </c>
      <c r="CC5" s="130" t="s">
        <v>245</v>
      </c>
      <c r="CD5" s="130" t="s">
        <v>246</v>
      </c>
      <c r="CE5" s="130" t="s">
        <v>247</v>
      </c>
      <c r="CF5" s="130" t="s">
        <v>248</v>
      </c>
      <c r="CG5" s="130" t="s">
        <v>249</v>
      </c>
      <c r="CH5" s="130" t="s">
        <v>250</v>
      </c>
      <c r="CI5" s="130" t="s">
        <v>256</v>
      </c>
      <c r="CJ5" s="130" t="s">
        <v>257</v>
      </c>
      <c r="CK5" s="130" t="s">
        <v>258</v>
      </c>
      <c r="CL5" s="130" t="s">
        <v>259</v>
      </c>
      <c r="CM5" s="130" t="s">
        <v>251</v>
      </c>
      <c r="CN5" s="130" t="s">
        <v>252</v>
      </c>
      <c r="CO5" s="130" t="s">
        <v>260</v>
      </c>
      <c r="CP5" s="130" t="s">
        <v>254</v>
      </c>
      <c r="CQ5" s="130" t="s">
        <v>184</v>
      </c>
      <c r="CR5" s="130" t="s">
        <v>74</v>
      </c>
      <c r="CS5" s="130" t="s">
        <v>261</v>
      </c>
      <c r="CT5" s="130" t="s">
        <v>262</v>
      </c>
      <c r="CU5" s="130" t="s">
        <v>74</v>
      </c>
      <c r="CV5" s="130" t="s">
        <v>261</v>
      </c>
      <c r="CW5" s="130" t="s">
        <v>263</v>
      </c>
      <c r="CX5" s="130" t="s">
        <v>264</v>
      </c>
      <c r="CY5" s="130" t="s">
        <v>265</v>
      </c>
      <c r="CZ5" s="130" t="s">
        <v>262</v>
      </c>
      <c r="DA5" s="130" t="s">
        <v>74</v>
      </c>
      <c r="DB5" s="130" t="s">
        <v>187</v>
      </c>
      <c r="DC5" s="130" t="s">
        <v>266</v>
      </c>
      <c r="DD5" s="130" t="s">
        <v>74</v>
      </c>
      <c r="DE5" s="130" t="s">
        <v>267</v>
      </c>
      <c r="DF5" s="130" t="s">
        <v>268</v>
      </c>
      <c r="DG5" s="130" t="s">
        <v>269</v>
      </c>
      <c r="DH5" s="130" t="s">
        <v>188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270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2">SUM(F7,T7,AV7,BI7,BN7,CA7,CR7,CU7,DA7,DD7)</f>
        <v>63.689499999999995</v>
      </c>
      <c r="F7" s="118">
        <v>56.1502</v>
      </c>
      <c r="G7" s="118">
        <v>12.9528</v>
      </c>
      <c r="H7" s="118">
        <v>17.1389</v>
      </c>
      <c r="I7" s="118">
        <v>0.6561</v>
      </c>
      <c r="J7" s="118">
        <v>0</v>
      </c>
      <c r="K7" s="118">
        <v>6.2176</v>
      </c>
      <c r="L7" s="118">
        <v>5.9145</v>
      </c>
      <c r="M7" s="118">
        <v>2.9573</v>
      </c>
      <c r="N7" s="118">
        <v>3.2265</v>
      </c>
      <c r="O7" s="118">
        <v>0.7452</v>
      </c>
      <c r="P7" s="118">
        <v>0.8102</v>
      </c>
      <c r="Q7" s="118">
        <v>5.5311</v>
      </c>
      <c r="R7" s="118">
        <v>0</v>
      </c>
      <c r="S7" s="118">
        <v>0</v>
      </c>
      <c r="T7" s="118">
        <v>7.5393</v>
      </c>
      <c r="U7" s="118">
        <v>0.9</v>
      </c>
      <c r="V7" s="118">
        <v>0.8</v>
      </c>
      <c r="W7" s="118">
        <v>0</v>
      </c>
      <c r="X7" s="118">
        <v>0</v>
      </c>
      <c r="Y7" s="118">
        <v>0</v>
      </c>
      <c r="Z7" s="118">
        <v>0.3</v>
      </c>
      <c r="AA7" s="118">
        <v>0.25</v>
      </c>
      <c r="AB7" s="118">
        <v>0</v>
      </c>
      <c r="AC7" s="118">
        <v>0</v>
      </c>
      <c r="AD7" s="118">
        <v>0.55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0.7393</v>
      </c>
      <c r="AQ7" s="118">
        <v>0</v>
      </c>
      <c r="AR7" s="118">
        <v>4</v>
      </c>
      <c r="AS7" s="118">
        <v>0</v>
      </c>
      <c r="AT7" s="118">
        <v>0</v>
      </c>
      <c r="AU7" s="118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271</v>
      </c>
      <c r="E8" s="118">
        <f t="shared" si="0"/>
        <v>45.314899999999994</v>
      </c>
      <c r="F8" s="118">
        <v>37.7756</v>
      </c>
      <c r="G8" s="118">
        <v>12.9528</v>
      </c>
      <c r="H8" s="118">
        <v>17.1389</v>
      </c>
      <c r="I8" s="118">
        <v>0.6561</v>
      </c>
      <c r="J8" s="118">
        <v>0</v>
      </c>
      <c r="K8" s="118">
        <v>6.2176</v>
      </c>
      <c r="L8" s="118">
        <v>0</v>
      </c>
      <c r="M8" s="118">
        <v>0</v>
      </c>
      <c r="N8" s="118">
        <v>0</v>
      </c>
      <c r="O8" s="118">
        <v>0</v>
      </c>
      <c r="P8" s="118">
        <v>0.8102</v>
      </c>
      <c r="Q8" s="118">
        <v>0</v>
      </c>
      <c r="R8" s="118">
        <v>0</v>
      </c>
      <c r="S8" s="118">
        <v>0</v>
      </c>
      <c r="T8" s="118">
        <v>7.5393</v>
      </c>
      <c r="U8" s="118">
        <v>0.9</v>
      </c>
      <c r="V8" s="118">
        <v>0.8</v>
      </c>
      <c r="W8" s="118">
        <v>0</v>
      </c>
      <c r="X8" s="118">
        <v>0</v>
      </c>
      <c r="Y8" s="118">
        <v>0</v>
      </c>
      <c r="Z8" s="118">
        <v>0.3</v>
      </c>
      <c r="AA8" s="118">
        <v>0.25</v>
      </c>
      <c r="AB8" s="118">
        <v>0</v>
      </c>
      <c r="AC8" s="118">
        <v>0</v>
      </c>
      <c r="AD8" s="118">
        <v>0.55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0.7393</v>
      </c>
      <c r="AQ8" s="118">
        <v>0</v>
      </c>
      <c r="AR8" s="118">
        <v>4</v>
      </c>
      <c r="AS8" s="118">
        <v>0</v>
      </c>
      <c r="AT8" s="118"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272</v>
      </c>
      <c r="E9" s="118">
        <f t="shared" si="0"/>
        <v>45.314899999999994</v>
      </c>
      <c r="F9" s="118">
        <v>37.7756</v>
      </c>
      <c r="G9" s="118">
        <v>12.9528</v>
      </c>
      <c r="H9" s="118">
        <v>17.1389</v>
      </c>
      <c r="I9" s="118">
        <v>0.6561</v>
      </c>
      <c r="J9" s="118">
        <v>0</v>
      </c>
      <c r="K9" s="118">
        <v>6.2176</v>
      </c>
      <c r="L9" s="118">
        <v>0</v>
      </c>
      <c r="M9" s="118">
        <v>0</v>
      </c>
      <c r="N9" s="118">
        <v>0</v>
      </c>
      <c r="O9" s="118">
        <v>0</v>
      </c>
      <c r="P9" s="118">
        <v>0.8102</v>
      </c>
      <c r="Q9" s="118">
        <v>0</v>
      </c>
      <c r="R9" s="118">
        <v>0</v>
      </c>
      <c r="S9" s="118">
        <v>0</v>
      </c>
      <c r="T9" s="118">
        <v>7.5393</v>
      </c>
      <c r="U9" s="118">
        <v>0.9</v>
      </c>
      <c r="V9" s="118">
        <v>0.8</v>
      </c>
      <c r="W9" s="118">
        <v>0</v>
      </c>
      <c r="X9" s="118">
        <v>0</v>
      </c>
      <c r="Y9" s="118">
        <v>0</v>
      </c>
      <c r="Z9" s="118">
        <v>0.3</v>
      </c>
      <c r="AA9" s="118">
        <v>0.25</v>
      </c>
      <c r="AB9" s="118">
        <v>0</v>
      </c>
      <c r="AC9" s="118">
        <v>0</v>
      </c>
      <c r="AD9" s="118">
        <v>0.55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0.7393</v>
      </c>
      <c r="AQ9" s="118">
        <v>0</v>
      </c>
      <c r="AR9" s="118">
        <v>4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273</v>
      </c>
      <c r="E10" s="118">
        <f t="shared" si="0"/>
        <v>45.314899999999994</v>
      </c>
      <c r="F10" s="118">
        <v>37.7756</v>
      </c>
      <c r="G10" s="118">
        <v>12.9528</v>
      </c>
      <c r="H10" s="118">
        <v>17.1389</v>
      </c>
      <c r="I10" s="118">
        <v>0.6561</v>
      </c>
      <c r="J10" s="118">
        <v>0</v>
      </c>
      <c r="K10" s="118">
        <v>6.2176</v>
      </c>
      <c r="L10" s="118">
        <v>0</v>
      </c>
      <c r="M10" s="118">
        <v>0</v>
      </c>
      <c r="N10" s="118">
        <v>0</v>
      </c>
      <c r="O10" s="118">
        <v>0</v>
      </c>
      <c r="P10" s="118">
        <v>0.8102</v>
      </c>
      <c r="Q10" s="118">
        <v>0</v>
      </c>
      <c r="R10" s="118">
        <v>0</v>
      </c>
      <c r="S10" s="118">
        <v>0</v>
      </c>
      <c r="T10" s="118">
        <v>7.5393</v>
      </c>
      <c r="U10" s="118">
        <v>0.9</v>
      </c>
      <c r="V10" s="118">
        <v>0.8</v>
      </c>
      <c r="W10" s="118">
        <v>0</v>
      </c>
      <c r="X10" s="118">
        <v>0</v>
      </c>
      <c r="Y10" s="118">
        <v>0</v>
      </c>
      <c r="Z10" s="118">
        <v>0.3</v>
      </c>
      <c r="AA10" s="118">
        <v>0.25</v>
      </c>
      <c r="AB10" s="118">
        <v>0</v>
      </c>
      <c r="AC10" s="118">
        <v>0</v>
      </c>
      <c r="AD10" s="118">
        <v>0.55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0.7393</v>
      </c>
      <c r="AQ10" s="118">
        <v>0</v>
      </c>
      <c r="AR10" s="118">
        <v>4</v>
      </c>
      <c r="AS10" s="118">
        <v>0</v>
      </c>
      <c r="AT10" s="118"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16</v>
      </c>
      <c r="B11" s="134" t="s">
        <v>16</v>
      </c>
      <c r="C11" s="134" t="s">
        <v>16</v>
      </c>
      <c r="D11" s="134" t="s">
        <v>274</v>
      </c>
      <c r="E11" s="118">
        <f t="shared" si="0"/>
        <v>8.8718</v>
      </c>
      <c r="F11" s="118">
        <v>8.8718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5.9145</v>
      </c>
      <c r="M11" s="118">
        <v>2.9573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275</v>
      </c>
      <c r="E12" s="118">
        <f t="shared" si="0"/>
        <v>8.8718</v>
      </c>
      <c r="F12" s="118">
        <v>8.8718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5.9145</v>
      </c>
      <c r="M12" s="118">
        <v>2.9573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88</v>
      </c>
      <c r="B13" s="134" t="s">
        <v>89</v>
      </c>
      <c r="C13" s="134" t="s">
        <v>89</v>
      </c>
      <c r="D13" s="134" t="s">
        <v>276</v>
      </c>
      <c r="E13" s="118">
        <f t="shared" si="0"/>
        <v>5.9145</v>
      </c>
      <c r="F13" s="118">
        <v>5.9145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5.9145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88</v>
      </c>
      <c r="B14" s="134" t="s">
        <v>89</v>
      </c>
      <c r="C14" s="134" t="s">
        <v>91</v>
      </c>
      <c r="D14" s="134" t="s">
        <v>277</v>
      </c>
      <c r="E14" s="118">
        <f t="shared" si="0"/>
        <v>2.9573</v>
      </c>
      <c r="F14" s="118">
        <v>2.9573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2.9573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16</v>
      </c>
      <c r="B15" s="134" t="s">
        <v>16</v>
      </c>
      <c r="C15" s="134" t="s">
        <v>16</v>
      </c>
      <c r="D15" s="134" t="s">
        <v>278</v>
      </c>
      <c r="E15" s="118">
        <f t="shared" si="0"/>
        <v>3.9717</v>
      </c>
      <c r="F15" s="118">
        <v>3.9717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3.2265</v>
      </c>
      <c r="O15" s="118">
        <v>0.7452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279</v>
      </c>
      <c r="E16" s="118">
        <f t="shared" si="0"/>
        <v>3.9717</v>
      </c>
      <c r="F16" s="118">
        <v>3.9717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3.2265</v>
      </c>
      <c r="O16" s="118">
        <v>0.7452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93</v>
      </c>
      <c r="B17" s="134" t="s">
        <v>94</v>
      </c>
      <c r="C17" s="134" t="s">
        <v>85</v>
      </c>
      <c r="D17" s="134" t="s">
        <v>280</v>
      </c>
      <c r="E17" s="118">
        <f t="shared" si="0"/>
        <v>1.8568</v>
      </c>
      <c r="F17" s="118">
        <v>1.8568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1.8568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93</v>
      </c>
      <c r="B18" s="134" t="s">
        <v>94</v>
      </c>
      <c r="C18" s="134" t="s">
        <v>96</v>
      </c>
      <c r="D18" s="134" t="s">
        <v>281</v>
      </c>
      <c r="E18" s="118">
        <f t="shared" si="0"/>
        <v>1.3697</v>
      </c>
      <c r="F18" s="118">
        <v>1.3697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1.3697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93</v>
      </c>
      <c r="B19" s="134" t="s">
        <v>94</v>
      </c>
      <c r="C19" s="134" t="s">
        <v>98</v>
      </c>
      <c r="D19" s="134" t="s">
        <v>282</v>
      </c>
      <c r="E19" s="118">
        <f t="shared" si="0"/>
        <v>0.7452</v>
      </c>
      <c r="F19" s="118">
        <v>0.7452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0.7452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16</v>
      </c>
      <c r="B20" s="134" t="s">
        <v>16</v>
      </c>
      <c r="C20" s="134" t="s">
        <v>16</v>
      </c>
      <c r="D20" s="134" t="s">
        <v>283</v>
      </c>
      <c r="E20" s="118">
        <f t="shared" si="0"/>
        <v>5.5311</v>
      </c>
      <c r="F20" s="118">
        <v>5.5311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5.5311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16</v>
      </c>
      <c r="B21" s="134" t="s">
        <v>16</v>
      </c>
      <c r="C21" s="134" t="s">
        <v>16</v>
      </c>
      <c r="D21" s="134" t="s">
        <v>284</v>
      </c>
      <c r="E21" s="118">
        <f t="shared" si="0"/>
        <v>5.5311</v>
      </c>
      <c r="F21" s="118">
        <v>5.5311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5.5311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  <row r="22" spans="1:112" ht="19.5" customHeight="1">
      <c r="A22" s="134" t="s">
        <v>100</v>
      </c>
      <c r="B22" s="134" t="s">
        <v>96</v>
      </c>
      <c r="C22" s="134" t="s">
        <v>85</v>
      </c>
      <c r="D22" s="134" t="s">
        <v>166</v>
      </c>
      <c r="E22" s="118">
        <f t="shared" si="0"/>
        <v>5.5311</v>
      </c>
      <c r="F22" s="118">
        <v>5.5311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5.5311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285</v>
      </c>
    </row>
    <row r="2" spans="1:7" ht="25.5" customHeight="1">
      <c r="A2" s="53" t="s">
        <v>286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287</v>
      </c>
      <c r="B4" s="99"/>
      <c r="C4" s="99"/>
      <c r="D4" s="100"/>
      <c r="E4" s="119" t="s">
        <v>104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288</v>
      </c>
      <c r="E5" s="64" t="s">
        <v>59</v>
      </c>
      <c r="F5" s="61" t="s">
        <v>289</v>
      </c>
      <c r="G5" s="122" t="s">
        <v>290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63.6895</v>
      </c>
      <c r="F7" s="127">
        <v>56.1502</v>
      </c>
      <c r="G7" s="118">
        <v>7.5393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63.6895</v>
      </c>
      <c r="F8" s="127">
        <v>56.1502</v>
      </c>
      <c r="G8" s="118">
        <v>7.5393</v>
      </c>
    </row>
    <row r="9" spans="1:7" ht="19.5" customHeight="1">
      <c r="A9" s="72" t="s">
        <v>291</v>
      </c>
      <c r="B9" s="116" t="s">
        <v>16</v>
      </c>
      <c r="C9" s="125" t="s">
        <v>16</v>
      </c>
      <c r="D9" s="72" t="s">
        <v>292</v>
      </c>
      <c r="E9" s="126">
        <v>56.1502</v>
      </c>
      <c r="F9" s="127">
        <v>56.1502</v>
      </c>
      <c r="G9" s="118">
        <v>0</v>
      </c>
    </row>
    <row r="10" spans="1:7" ht="19.5" customHeight="1">
      <c r="A10" s="72" t="s">
        <v>293</v>
      </c>
      <c r="B10" s="116" t="s">
        <v>85</v>
      </c>
      <c r="C10" s="125" t="s">
        <v>86</v>
      </c>
      <c r="D10" s="72" t="s">
        <v>294</v>
      </c>
      <c r="E10" s="126">
        <v>12.9528</v>
      </c>
      <c r="F10" s="127">
        <v>12.9528</v>
      </c>
      <c r="G10" s="118">
        <v>0</v>
      </c>
    </row>
    <row r="11" spans="1:7" ht="19.5" customHeight="1">
      <c r="A11" s="72" t="s">
        <v>293</v>
      </c>
      <c r="B11" s="116" t="s">
        <v>96</v>
      </c>
      <c r="C11" s="125" t="s">
        <v>86</v>
      </c>
      <c r="D11" s="72" t="s">
        <v>295</v>
      </c>
      <c r="E11" s="126">
        <v>17.1389</v>
      </c>
      <c r="F11" s="127">
        <v>17.1389</v>
      </c>
      <c r="G11" s="118">
        <v>0</v>
      </c>
    </row>
    <row r="12" spans="1:7" ht="19.5" customHeight="1">
      <c r="A12" s="72" t="s">
        <v>293</v>
      </c>
      <c r="B12" s="116" t="s">
        <v>98</v>
      </c>
      <c r="C12" s="125" t="s">
        <v>86</v>
      </c>
      <c r="D12" s="72" t="s">
        <v>296</v>
      </c>
      <c r="E12" s="126">
        <v>0.6561</v>
      </c>
      <c r="F12" s="127">
        <v>0.6561</v>
      </c>
      <c r="G12" s="118">
        <v>0</v>
      </c>
    </row>
    <row r="13" spans="1:7" ht="19.5" customHeight="1">
      <c r="A13" s="72" t="s">
        <v>293</v>
      </c>
      <c r="B13" s="116" t="s">
        <v>297</v>
      </c>
      <c r="C13" s="125" t="s">
        <v>86</v>
      </c>
      <c r="D13" s="72" t="s">
        <v>298</v>
      </c>
      <c r="E13" s="126">
        <v>6.2176</v>
      </c>
      <c r="F13" s="127">
        <v>6.2176</v>
      </c>
      <c r="G13" s="118">
        <v>0</v>
      </c>
    </row>
    <row r="14" spans="1:7" ht="19.5" customHeight="1">
      <c r="A14" s="72" t="s">
        <v>293</v>
      </c>
      <c r="B14" s="116" t="s">
        <v>171</v>
      </c>
      <c r="C14" s="125" t="s">
        <v>86</v>
      </c>
      <c r="D14" s="72" t="s">
        <v>299</v>
      </c>
      <c r="E14" s="126">
        <v>5.9145</v>
      </c>
      <c r="F14" s="127">
        <v>5.9145</v>
      </c>
      <c r="G14" s="118">
        <v>0</v>
      </c>
    </row>
    <row r="15" spans="1:7" ht="19.5" customHeight="1">
      <c r="A15" s="72" t="s">
        <v>293</v>
      </c>
      <c r="B15" s="116" t="s">
        <v>300</v>
      </c>
      <c r="C15" s="125" t="s">
        <v>86</v>
      </c>
      <c r="D15" s="72" t="s">
        <v>301</v>
      </c>
      <c r="E15" s="126">
        <v>2.9573</v>
      </c>
      <c r="F15" s="127">
        <v>2.9573</v>
      </c>
      <c r="G15" s="118">
        <v>0</v>
      </c>
    </row>
    <row r="16" spans="1:7" ht="19.5" customHeight="1">
      <c r="A16" s="72" t="s">
        <v>293</v>
      </c>
      <c r="B16" s="116" t="s">
        <v>302</v>
      </c>
      <c r="C16" s="125" t="s">
        <v>86</v>
      </c>
      <c r="D16" s="72" t="s">
        <v>303</v>
      </c>
      <c r="E16" s="126">
        <v>3.2265</v>
      </c>
      <c r="F16" s="127">
        <v>3.2265</v>
      </c>
      <c r="G16" s="118">
        <v>0</v>
      </c>
    </row>
    <row r="17" spans="1:7" ht="19.5" customHeight="1">
      <c r="A17" s="72" t="s">
        <v>293</v>
      </c>
      <c r="B17" s="116" t="s">
        <v>94</v>
      </c>
      <c r="C17" s="125" t="s">
        <v>86</v>
      </c>
      <c r="D17" s="72" t="s">
        <v>304</v>
      </c>
      <c r="E17" s="126">
        <v>0.7452</v>
      </c>
      <c r="F17" s="127">
        <v>0.7452</v>
      </c>
      <c r="G17" s="118">
        <v>0</v>
      </c>
    </row>
    <row r="18" spans="1:7" ht="19.5" customHeight="1">
      <c r="A18" s="72" t="s">
        <v>293</v>
      </c>
      <c r="B18" s="116" t="s">
        <v>305</v>
      </c>
      <c r="C18" s="125" t="s">
        <v>86</v>
      </c>
      <c r="D18" s="72" t="s">
        <v>306</v>
      </c>
      <c r="E18" s="126">
        <v>0.8102</v>
      </c>
      <c r="F18" s="127">
        <v>0.8102</v>
      </c>
      <c r="G18" s="118">
        <v>0</v>
      </c>
    </row>
    <row r="19" spans="1:7" ht="19.5" customHeight="1">
      <c r="A19" s="72" t="s">
        <v>293</v>
      </c>
      <c r="B19" s="116" t="s">
        <v>307</v>
      </c>
      <c r="C19" s="125" t="s">
        <v>86</v>
      </c>
      <c r="D19" s="72" t="s">
        <v>166</v>
      </c>
      <c r="E19" s="126">
        <v>5.5311</v>
      </c>
      <c r="F19" s="127">
        <v>5.5311</v>
      </c>
      <c r="G19" s="118">
        <v>0</v>
      </c>
    </row>
    <row r="20" spans="1:7" ht="19.5" customHeight="1">
      <c r="A20" s="72" t="s">
        <v>308</v>
      </c>
      <c r="B20" s="116" t="s">
        <v>16</v>
      </c>
      <c r="C20" s="125" t="s">
        <v>16</v>
      </c>
      <c r="D20" s="72" t="s">
        <v>309</v>
      </c>
      <c r="E20" s="126">
        <v>7.5393</v>
      </c>
      <c r="F20" s="127">
        <v>0</v>
      </c>
      <c r="G20" s="118">
        <v>7.5393</v>
      </c>
    </row>
    <row r="21" spans="1:7" ht="19.5" customHeight="1">
      <c r="A21" s="72" t="s">
        <v>310</v>
      </c>
      <c r="B21" s="116" t="s">
        <v>85</v>
      </c>
      <c r="C21" s="125" t="s">
        <v>86</v>
      </c>
      <c r="D21" s="72" t="s">
        <v>311</v>
      </c>
      <c r="E21" s="126">
        <v>0.9</v>
      </c>
      <c r="F21" s="127">
        <v>0</v>
      </c>
      <c r="G21" s="118">
        <v>0.9</v>
      </c>
    </row>
    <row r="22" spans="1:7" ht="19.5" customHeight="1">
      <c r="A22" s="72" t="s">
        <v>310</v>
      </c>
      <c r="B22" s="116" t="s">
        <v>96</v>
      </c>
      <c r="C22" s="125" t="s">
        <v>86</v>
      </c>
      <c r="D22" s="72" t="s">
        <v>312</v>
      </c>
      <c r="E22" s="126">
        <v>0.8</v>
      </c>
      <c r="F22" s="127">
        <v>0</v>
      </c>
      <c r="G22" s="118">
        <v>0.8</v>
      </c>
    </row>
    <row r="23" spans="1:7" ht="19.5" customHeight="1">
      <c r="A23" s="72" t="s">
        <v>310</v>
      </c>
      <c r="B23" s="116" t="s">
        <v>91</v>
      </c>
      <c r="C23" s="125" t="s">
        <v>86</v>
      </c>
      <c r="D23" s="72" t="s">
        <v>313</v>
      </c>
      <c r="E23" s="126">
        <v>0.3</v>
      </c>
      <c r="F23" s="127">
        <v>0</v>
      </c>
      <c r="G23" s="118">
        <v>0.3</v>
      </c>
    </row>
    <row r="24" spans="1:7" ht="19.5" customHeight="1">
      <c r="A24" s="72" t="s">
        <v>310</v>
      </c>
      <c r="B24" s="116" t="s">
        <v>297</v>
      </c>
      <c r="C24" s="125" t="s">
        <v>86</v>
      </c>
      <c r="D24" s="72" t="s">
        <v>314</v>
      </c>
      <c r="E24" s="126">
        <v>0.25</v>
      </c>
      <c r="F24" s="127">
        <v>0</v>
      </c>
      <c r="G24" s="118">
        <v>0.25</v>
      </c>
    </row>
    <row r="25" spans="1:7" ht="19.5" customHeight="1">
      <c r="A25" s="72" t="s">
        <v>310</v>
      </c>
      <c r="B25" s="116" t="s">
        <v>94</v>
      </c>
      <c r="C25" s="125" t="s">
        <v>86</v>
      </c>
      <c r="D25" s="72" t="s">
        <v>315</v>
      </c>
      <c r="E25" s="126">
        <v>0.55</v>
      </c>
      <c r="F25" s="127">
        <v>0</v>
      </c>
      <c r="G25" s="118">
        <v>0.55</v>
      </c>
    </row>
    <row r="26" spans="1:7" ht="19.5" customHeight="1">
      <c r="A26" s="72" t="s">
        <v>310</v>
      </c>
      <c r="B26" s="116" t="s">
        <v>316</v>
      </c>
      <c r="C26" s="125" t="s">
        <v>86</v>
      </c>
      <c r="D26" s="72" t="s">
        <v>317</v>
      </c>
      <c r="E26" s="126">
        <v>0.7393</v>
      </c>
      <c r="F26" s="127">
        <v>0</v>
      </c>
      <c r="G26" s="118">
        <v>0.7393</v>
      </c>
    </row>
    <row r="27" spans="1:7" ht="19.5" customHeight="1">
      <c r="A27" s="72" t="s">
        <v>310</v>
      </c>
      <c r="B27" s="116" t="s">
        <v>318</v>
      </c>
      <c r="C27" s="125" t="s">
        <v>86</v>
      </c>
      <c r="D27" s="72" t="s">
        <v>172</v>
      </c>
      <c r="E27" s="126">
        <v>4</v>
      </c>
      <c r="F27" s="127">
        <v>0</v>
      </c>
      <c r="G27" s="118">
        <v>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319</v>
      </c>
    </row>
    <row r="2" spans="1:6" ht="19.5" customHeight="1">
      <c r="A2" s="53" t="s">
        <v>320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321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16</v>
      </c>
      <c r="F6" s="118" t="s">
        <v>16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16</v>
      </c>
      <c r="E7" s="117" t="s">
        <v>16</v>
      </c>
      <c r="F7" s="118" t="s">
        <v>16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16</v>
      </c>
      <c r="F8" s="118" t="s">
        <v>16</v>
      </c>
    </row>
    <row r="9" spans="1:6" ht="19.5" customHeight="1">
      <c r="A9" s="116" t="s">
        <v>16</v>
      </c>
      <c r="B9" s="116" t="s">
        <v>16</v>
      </c>
      <c r="C9" s="116" t="s">
        <v>16</v>
      </c>
      <c r="D9" s="117" t="s">
        <v>16</v>
      </c>
      <c r="E9" s="117" t="s">
        <v>16</v>
      </c>
      <c r="F9" s="118" t="s">
        <v>16</v>
      </c>
    </row>
    <row r="10" spans="1:6" ht="19.5" customHeight="1">
      <c r="A10" s="116" t="s">
        <v>16</v>
      </c>
      <c r="B10" s="116" t="s">
        <v>16</v>
      </c>
      <c r="C10" s="116" t="s">
        <v>16</v>
      </c>
      <c r="D10" s="117" t="s">
        <v>16</v>
      </c>
      <c r="E10" s="117" t="s">
        <v>16</v>
      </c>
      <c r="F10" s="118" t="s">
        <v>16</v>
      </c>
    </row>
    <row r="11" spans="1:6" ht="19.5" customHeight="1">
      <c r="A11" s="116" t="s">
        <v>16</v>
      </c>
      <c r="B11" s="116" t="s">
        <v>16</v>
      </c>
      <c r="C11" s="116" t="s">
        <v>16</v>
      </c>
      <c r="D11" s="117" t="s">
        <v>16</v>
      </c>
      <c r="E11" s="117" t="s">
        <v>16</v>
      </c>
      <c r="F11" s="118" t="s">
        <v>16</v>
      </c>
    </row>
    <row r="12" spans="1:6" ht="19.5" customHeight="1">
      <c r="A12" s="116" t="s">
        <v>16</v>
      </c>
      <c r="B12" s="116" t="s">
        <v>16</v>
      </c>
      <c r="C12" s="116" t="s">
        <v>16</v>
      </c>
      <c r="D12" s="117" t="s">
        <v>16</v>
      </c>
      <c r="E12" s="117" t="s">
        <v>16</v>
      </c>
      <c r="F12" s="118" t="s">
        <v>16</v>
      </c>
    </row>
    <row r="13" spans="1:6" ht="19.5" customHeight="1">
      <c r="A13" s="116" t="s">
        <v>16</v>
      </c>
      <c r="B13" s="116" t="s">
        <v>16</v>
      </c>
      <c r="C13" s="116" t="s">
        <v>16</v>
      </c>
      <c r="D13" s="117" t="s">
        <v>16</v>
      </c>
      <c r="E13" s="117" t="s">
        <v>16</v>
      </c>
      <c r="F13" s="118" t="s">
        <v>16</v>
      </c>
    </row>
    <row r="14" spans="1:6" ht="19.5" customHeight="1">
      <c r="A14" s="116" t="s">
        <v>16</v>
      </c>
      <c r="B14" s="116" t="s">
        <v>16</v>
      </c>
      <c r="C14" s="116" t="s">
        <v>16</v>
      </c>
      <c r="D14" s="117" t="s">
        <v>16</v>
      </c>
      <c r="E14" s="117" t="s">
        <v>16</v>
      </c>
      <c r="F14" s="118" t="s">
        <v>16</v>
      </c>
    </row>
    <row r="15" spans="1:6" ht="19.5" customHeight="1">
      <c r="A15" s="116" t="s">
        <v>16</v>
      </c>
      <c r="B15" s="116" t="s">
        <v>16</v>
      </c>
      <c r="C15" s="116" t="s">
        <v>16</v>
      </c>
      <c r="D15" s="117" t="s">
        <v>16</v>
      </c>
      <c r="E15" s="117" t="s">
        <v>16</v>
      </c>
      <c r="F15" s="118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2020-01-13T10:58:23Z</dcterms:created>
  <dcterms:modified xsi:type="dcterms:W3CDTF">2020-01-13T11:00:26Z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