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<sst xmlns="http://schemas.openxmlformats.org/spreadsheetml/2006/main" count="84" uniqueCount="78">
  <si>
    <t>附件2.壤塘县大骨节病区群众脱贫巩固提升粮食供应2020年财政专项扶贫资金项目实施方案表</t>
  </si>
  <si>
    <t>乡</t>
  </si>
  <si>
    <t>村</t>
  </si>
  <si>
    <t>建设内容及规模         （人、万公斤）</t>
  </si>
  <si>
    <t>补助
标准</t>
  </si>
  <si>
    <t>资金投入（万元）</t>
  </si>
  <si>
    <t>责任
部门</t>
  </si>
  <si>
    <t>合计</t>
  </si>
  <si>
    <t>财政专项扶贫资金</t>
  </si>
  <si>
    <t xml:space="preserve">州县整合配套
</t>
  </si>
  <si>
    <t>群众自筹</t>
  </si>
  <si>
    <t>80公斤/人年</t>
  </si>
  <si>
    <t>县粮食和物资储备中心</t>
  </si>
  <si>
    <t>上壤塘</t>
  </si>
  <si>
    <t>查卡</t>
  </si>
  <si>
    <t>长河</t>
  </si>
  <si>
    <t>康垄</t>
  </si>
  <si>
    <t>仁棚</t>
  </si>
  <si>
    <t>雪木达</t>
  </si>
  <si>
    <t>尕多</t>
  </si>
  <si>
    <t>曼木达</t>
  </si>
  <si>
    <t>切洛玛</t>
  </si>
  <si>
    <t>求塘</t>
  </si>
  <si>
    <t>热布卡</t>
  </si>
  <si>
    <t>昔郎</t>
  </si>
  <si>
    <t>刑木达</t>
  </si>
  <si>
    <t>岗木达</t>
  </si>
  <si>
    <t>昂柯</t>
  </si>
  <si>
    <t>达日</t>
  </si>
  <si>
    <t>明达</t>
  </si>
  <si>
    <t>阳培</t>
  </si>
  <si>
    <t>章光</t>
  </si>
  <si>
    <t>南木达</t>
  </si>
  <si>
    <t>阿甲</t>
  </si>
  <si>
    <t>阿斯玛</t>
  </si>
  <si>
    <t>康旭</t>
  </si>
  <si>
    <t>三郎</t>
  </si>
  <si>
    <t>夏炎</t>
  </si>
  <si>
    <t>蒲西</t>
  </si>
  <si>
    <t>大伊里</t>
  </si>
  <si>
    <t>斯跃武</t>
  </si>
  <si>
    <t>小伊里</t>
  </si>
  <si>
    <t>尤日</t>
  </si>
  <si>
    <t>茸木达</t>
  </si>
  <si>
    <t>巴生</t>
  </si>
  <si>
    <t>洞窝</t>
  </si>
  <si>
    <t>甲拉</t>
  </si>
  <si>
    <t>雪尔盖</t>
  </si>
  <si>
    <t>牙格车</t>
  </si>
  <si>
    <t>啄坤</t>
  </si>
  <si>
    <t>上杜柯</t>
  </si>
  <si>
    <t>吉拉</t>
  </si>
  <si>
    <t>日科</t>
  </si>
  <si>
    <t>吾克基</t>
  </si>
  <si>
    <t>西穷</t>
  </si>
  <si>
    <t>鱼托</t>
  </si>
  <si>
    <t>石里</t>
  </si>
  <si>
    <t>阿斗</t>
  </si>
  <si>
    <t>二戈吾</t>
  </si>
  <si>
    <t>上达石沟</t>
  </si>
  <si>
    <t>下达石沟</t>
  </si>
  <si>
    <t>中达石沟</t>
  </si>
  <si>
    <t>吾依</t>
  </si>
  <si>
    <t>卡龙</t>
  </si>
  <si>
    <t>壤古</t>
  </si>
  <si>
    <t>西西</t>
  </si>
  <si>
    <t>修卡</t>
  </si>
  <si>
    <t>章腊</t>
  </si>
  <si>
    <t>中壤塘</t>
  </si>
  <si>
    <t>布康木达</t>
  </si>
  <si>
    <t>查托</t>
  </si>
  <si>
    <t>壤塘</t>
  </si>
  <si>
    <t>伊根门多</t>
  </si>
  <si>
    <t>宗科</t>
  </si>
  <si>
    <t>加斯满</t>
  </si>
  <si>
    <t>卧龙</t>
  </si>
  <si>
    <t>依冬</t>
  </si>
  <si>
    <t>非病区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</si>
</sst>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_);[Red]\(0.000\)"/>
    <numFmt numFmtId="185" formatCode="0.00_);[Red]\(0.00\)"/>
    <numFmt numFmtId="186" formatCode="0.00_ "/>
  </numFmts>
  <fonts count="30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b/>
      <sz val="18"/>
      <name val="黑体"/>
      <family val="0"/>
    </font>
    <font>
      <b/>
      <sz val="16"/>
      <name val="宋体"/>
      <family val="0"/>
    </font>
    <font>
      <b/>
      <sz val="16"/>
      <name val="黑体"/>
      <family val="0"/>
    </font>
    <font>
      <sz val="16"/>
      <name val="宋体"/>
      <family val="0"/>
    </font>
    <font>
      <sz val="11"/>
      <name val="黑体"/>
      <family val="0"/>
    </font>
    <font>
      <sz val="16"/>
      <name val="黑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2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1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4" borderId="4" applyNumberFormat="0" applyAlignment="0" applyProtection="0"/>
    <xf numFmtId="0" fontId="11" fillId="13" borderId="5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4" fillId="9" borderId="0" applyNumberFormat="0" applyBorder="0" applyAlignment="0" applyProtection="0"/>
    <xf numFmtId="0" fontId="19" fillId="4" borderId="7" applyNumberFormat="0" applyAlignment="0" applyProtection="0"/>
    <xf numFmtId="0" fontId="25" fillId="7" borderId="4" applyNumberFormat="0" applyAlignment="0" applyProtection="0"/>
    <xf numFmtId="0" fontId="16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184" fontId="5" fillId="0" borderId="9" xfId="0" applyNumberFormat="1" applyFont="1" applyBorder="1" applyAlignment="1" applyProtection="1">
      <alignment horizontal="center" vertical="center" wrapText="1"/>
      <protection/>
    </xf>
    <xf numFmtId="185" fontId="5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/>
      <protection/>
    </xf>
    <xf numFmtId="184" fontId="7" fillId="0" borderId="9" xfId="0" applyNumberFormat="1" applyFont="1" applyBorder="1" applyAlignment="1" applyProtection="1">
      <alignment horizontal="center" vertical="center" wrapText="1"/>
      <protection/>
    </xf>
    <xf numFmtId="185" fontId="7" fillId="0" borderId="9" xfId="0" applyNumberFormat="1" applyFont="1" applyBorder="1" applyAlignment="1" applyProtection="1">
      <alignment horizontal="center" vertical="center" wrapText="1"/>
      <protection/>
    </xf>
    <xf numFmtId="186" fontId="7" fillId="0" borderId="9" xfId="0" applyNumberFormat="1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vertical="center" wrapText="1"/>
      <protection/>
    </xf>
    <xf numFmtId="186" fontId="7" fillId="0" borderId="10" xfId="0" applyNumberFormat="1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vertical="center" wrapText="1"/>
      <protection/>
    </xf>
    <xf numFmtId="0" fontId="9" fillId="0" borderId="13" xfId="0" applyFont="1" applyBorder="1" applyAlignment="1" applyProtection="1">
      <alignment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tabSelected="1" workbookViewId="0" topLeftCell="A1">
      <selection activeCell="M5" sqref="M5"/>
    </sheetView>
  </sheetViews>
  <sheetFormatPr defaultColWidth="9.00390625" defaultRowHeight="14.25"/>
  <cols>
    <col min="2" max="2" width="12.625" style="0" bestFit="1" customWidth="1"/>
    <col min="3" max="3" width="9.125" style="0" bestFit="1" customWidth="1"/>
    <col min="4" max="4" width="14.75390625" style="0" bestFit="1" customWidth="1"/>
    <col min="5" max="5" width="10.50390625" style="0" bestFit="1" customWidth="1"/>
    <col min="6" max="6" width="12.125" style="0" bestFit="1" customWidth="1"/>
    <col min="7" max="7" width="11.50390625" style="0" bestFit="1" customWidth="1"/>
    <col min="8" max="8" width="7.125" style="0" bestFit="1" customWidth="1"/>
    <col min="9" max="9" width="5.25390625" style="0" bestFit="1" customWidth="1"/>
    <col min="10" max="10" width="6.875" style="0" bestFit="1" customWidth="1"/>
  </cols>
  <sheetData>
    <row r="1" spans="1:10" ht="61.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2.5" customHeight="1">
      <c r="A2" s="20" t="s">
        <v>1</v>
      </c>
      <c r="B2" s="21" t="s">
        <v>2</v>
      </c>
      <c r="C2" s="24" t="s">
        <v>3</v>
      </c>
      <c r="D2" s="20"/>
      <c r="E2" s="20" t="s">
        <v>4</v>
      </c>
      <c r="F2" s="18" t="s">
        <v>5</v>
      </c>
      <c r="G2" s="18"/>
      <c r="H2" s="18"/>
      <c r="I2" s="18"/>
      <c r="J2" s="20" t="s">
        <v>6</v>
      </c>
    </row>
    <row r="3" spans="1:10" ht="25.5" customHeight="1">
      <c r="A3" s="20"/>
      <c r="B3" s="22"/>
      <c r="C3" s="24"/>
      <c r="D3" s="20"/>
      <c r="E3" s="20"/>
      <c r="F3" s="20" t="s">
        <v>7</v>
      </c>
      <c r="G3" s="20" t="s">
        <v>8</v>
      </c>
      <c r="H3" s="21" t="s">
        <v>9</v>
      </c>
      <c r="I3" s="20" t="s">
        <v>10</v>
      </c>
      <c r="J3" s="20"/>
    </row>
    <row r="4" spans="1:10" ht="61.5" customHeight="1">
      <c r="A4" s="20"/>
      <c r="B4" s="23"/>
      <c r="C4" s="24"/>
      <c r="D4" s="20"/>
      <c r="E4" s="20"/>
      <c r="F4" s="20"/>
      <c r="G4" s="20"/>
      <c r="H4" s="23"/>
      <c r="I4" s="20"/>
      <c r="J4" s="21"/>
    </row>
    <row r="5" spans="1:10" s="1" customFormat="1" ht="55.5" customHeight="1">
      <c r="A5" s="3">
        <v>11</v>
      </c>
      <c r="B5" s="3">
        <v>60</v>
      </c>
      <c r="C5" s="3">
        <v>19682</v>
      </c>
      <c r="D5" s="4">
        <f aca="true" t="shared" si="0" ref="D5:D68">C5*80/10000</f>
        <v>157.456</v>
      </c>
      <c r="E5" s="3" t="s">
        <v>11</v>
      </c>
      <c r="F5" s="5">
        <f aca="true" t="shared" si="1" ref="F5:F68">D5*5.32</f>
        <v>837.66592</v>
      </c>
      <c r="G5" s="5">
        <f aca="true" t="shared" si="2" ref="G5:G68">F5</f>
        <v>837.66592</v>
      </c>
      <c r="H5" s="6"/>
      <c r="I5" s="11"/>
      <c r="J5" s="12" t="s">
        <v>12</v>
      </c>
    </row>
    <row r="6" spans="1:10" s="2" customFormat="1" ht="24.75" customHeight="1">
      <c r="A6" s="7" t="s">
        <v>13</v>
      </c>
      <c r="B6" s="7">
        <v>5</v>
      </c>
      <c r="C6" s="7">
        <v>927</v>
      </c>
      <c r="D6" s="8">
        <f t="shared" si="0"/>
        <v>7.416</v>
      </c>
      <c r="E6" s="7"/>
      <c r="F6" s="9">
        <f t="shared" si="1"/>
        <v>39.453120000000006</v>
      </c>
      <c r="G6" s="9">
        <f t="shared" si="2"/>
        <v>39.453120000000006</v>
      </c>
      <c r="H6" s="10"/>
      <c r="I6" s="13"/>
      <c r="J6" s="14"/>
    </row>
    <row r="7" spans="1:10" s="2" customFormat="1" ht="24.75" customHeight="1">
      <c r="A7" s="7"/>
      <c r="B7" s="7" t="s">
        <v>14</v>
      </c>
      <c r="C7" s="7">
        <v>143</v>
      </c>
      <c r="D7" s="8">
        <f t="shared" si="0"/>
        <v>1.144</v>
      </c>
      <c r="E7" s="7"/>
      <c r="F7" s="9">
        <f t="shared" si="1"/>
        <v>6.08608</v>
      </c>
      <c r="G7" s="9">
        <f t="shared" si="2"/>
        <v>6.08608</v>
      </c>
      <c r="H7" s="10"/>
      <c r="I7" s="13"/>
      <c r="J7" s="14"/>
    </row>
    <row r="8" spans="1:10" s="2" customFormat="1" ht="24.75" customHeight="1">
      <c r="A8" s="7"/>
      <c r="B8" s="7" t="s">
        <v>15</v>
      </c>
      <c r="C8" s="7">
        <v>163</v>
      </c>
      <c r="D8" s="8">
        <f t="shared" si="0"/>
        <v>1.304</v>
      </c>
      <c r="E8" s="7"/>
      <c r="F8" s="9">
        <f t="shared" si="1"/>
        <v>6.93728</v>
      </c>
      <c r="G8" s="9">
        <f t="shared" si="2"/>
        <v>6.93728</v>
      </c>
      <c r="H8" s="10"/>
      <c r="I8" s="13"/>
      <c r="J8" s="14"/>
    </row>
    <row r="9" spans="1:10" s="2" customFormat="1" ht="24.75" customHeight="1">
      <c r="A9" s="7"/>
      <c r="B9" s="7" t="s">
        <v>16</v>
      </c>
      <c r="C9" s="7">
        <v>228</v>
      </c>
      <c r="D9" s="8">
        <f t="shared" si="0"/>
        <v>1.824</v>
      </c>
      <c r="E9" s="7"/>
      <c r="F9" s="9">
        <f t="shared" si="1"/>
        <v>9.70368</v>
      </c>
      <c r="G9" s="9">
        <f t="shared" si="2"/>
        <v>9.70368</v>
      </c>
      <c r="H9" s="10"/>
      <c r="I9" s="13"/>
      <c r="J9" s="14"/>
    </row>
    <row r="10" spans="1:10" s="2" customFormat="1" ht="24.75" customHeight="1">
      <c r="A10" s="7"/>
      <c r="B10" s="7" t="s">
        <v>17</v>
      </c>
      <c r="C10" s="7">
        <v>190</v>
      </c>
      <c r="D10" s="8">
        <f t="shared" si="0"/>
        <v>1.52</v>
      </c>
      <c r="E10" s="7"/>
      <c r="F10" s="9">
        <f t="shared" si="1"/>
        <v>8.086400000000001</v>
      </c>
      <c r="G10" s="9">
        <f t="shared" si="2"/>
        <v>8.086400000000001</v>
      </c>
      <c r="H10" s="10"/>
      <c r="I10" s="13"/>
      <c r="J10" s="14"/>
    </row>
    <row r="11" spans="1:10" s="2" customFormat="1" ht="24.75" customHeight="1">
      <c r="A11" s="7"/>
      <c r="B11" s="7" t="s">
        <v>18</v>
      </c>
      <c r="C11" s="7">
        <v>203</v>
      </c>
      <c r="D11" s="8">
        <f t="shared" si="0"/>
        <v>1.624</v>
      </c>
      <c r="E11" s="7"/>
      <c r="F11" s="9">
        <f t="shared" si="1"/>
        <v>8.63968</v>
      </c>
      <c r="G11" s="9">
        <f t="shared" si="2"/>
        <v>8.63968</v>
      </c>
      <c r="H11" s="10"/>
      <c r="I11" s="13"/>
      <c r="J11" s="14"/>
    </row>
    <row r="12" spans="1:10" s="2" customFormat="1" ht="24.75" customHeight="1">
      <c r="A12" s="7" t="s">
        <v>19</v>
      </c>
      <c r="B12" s="7">
        <v>7</v>
      </c>
      <c r="C12" s="7">
        <v>2248</v>
      </c>
      <c r="D12" s="8">
        <f t="shared" si="0"/>
        <v>17.984</v>
      </c>
      <c r="E12" s="7"/>
      <c r="F12" s="9">
        <f t="shared" si="1"/>
        <v>95.67488000000002</v>
      </c>
      <c r="G12" s="9">
        <f t="shared" si="2"/>
        <v>95.67488000000002</v>
      </c>
      <c r="H12" s="10"/>
      <c r="I12" s="13"/>
      <c r="J12" s="14"/>
    </row>
    <row r="13" spans="1:10" s="2" customFormat="1" ht="24.75" customHeight="1">
      <c r="A13" s="7"/>
      <c r="B13" s="7" t="s">
        <v>19</v>
      </c>
      <c r="C13" s="7">
        <v>435</v>
      </c>
      <c r="D13" s="8">
        <f t="shared" si="0"/>
        <v>3.48</v>
      </c>
      <c r="E13" s="7"/>
      <c r="F13" s="9">
        <f t="shared" si="1"/>
        <v>18.5136</v>
      </c>
      <c r="G13" s="9">
        <f t="shared" si="2"/>
        <v>18.5136</v>
      </c>
      <c r="H13" s="10"/>
      <c r="I13" s="13"/>
      <c r="J13" s="14"/>
    </row>
    <row r="14" spans="1:10" s="2" customFormat="1" ht="24.75" customHeight="1">
      <c r="A14" s="7"/>
      <c r="B14" s="7" t="s">
        <v>20</v>
      </c>
      <c r="C14" s="7">
        <v>240</v>
      </c>
      <c r="D14" s="8">
        <f t="shared" si="0"/>
        <v>1.92</v>
      </c>
      <c r="E14" s="7"/>
      <c r="F14" s="9">
        <f t="shared" si="1"/>
        <v>10.2144</v>
      </c>
      <c r="G14" s="9">
        <f t="shared" si="2"/>
        <v>10.2144</v>
      </c>
      <c r="H14" s="10"/>
      <c r="I14" s="13"/>
      <c r="J14" s="14"/>
    </row>
    <row r="15" spans="1:10" s="2" customFormat="1" ht="24.75" customHeight="1">
      <c r="A15" s="7"/>
      <c r="B15" s="7" t="s">
        <v>21</v>
      </c>
      <c r="C15" s="7">
        <v>163</v>
      </c>
      <c r="D15" s="8">
        <f t="shared" si="0"/>
        <v>1.304</v>
      </c>
      <c r="E15" s="7"/>
      <c r="F15" s="9">
        <f t="shared" si="1"/>
        <v>6.93728</v>
      </c>
      <c r="G15" s="9">
        <f t="shared" si="2"/>
        <v>6.93728</v>
      </c>
      <c r="H15" s="10"/>
      <c r="I15" s="13"/>
      <c r="J15" s="14"/>
    </row>
    <row r="16" spans="1:10" s="2" customFormat="1" ht="24.75" customHeight="1">
      <c r="A16" s="7"/>
      <c r="B16" s="7" t="s">
        <v>22</v>
      </c>
      <c r="C16" s="7">
        <v>220</v>
      </c>
      <c r="D16" s="8">
        <f t="shared" si="0"/>
        <v>1.76</v>
      </c>
      <c r="E16" s="7"/>
      <c r="F16" s="9">
        <f t="shared" si="1"/>
        <v>9.3632</v>
      </c>
      <c r="G16" s="9">
        <f t="shared" si="2"/>
        <v>9.3632</v>
      </c>
      <c r="H16" s="10"/>
      <c r="I16" s="13"/>
      <c r="J16" s="14"/>
    </row>
    <row r="17" spans="1:10" s="2" customFormat="1" ht="24.75" customHeight="1">
      <c r="A17" s="7"/>
      <c r="B17" s="7" t="s">
        <v>23</v>
      </c>
      <c r="C17" s="7">
        <v>514</v>
      </c>
      <c r="D17" s="8">
        <f t="shared" si="0"/>
        <v>4.112</v>
      </c>
      <c r="E17" s="7"/>
      <c r="F17" s="9">
        <f t="shared" si="1"/>
        <v>21.87584</v>
      </c>
      <c r="G17" s="9">
        <f t="shared" si="2"/>
        <v>21.87584</v>
      </c>
      <c r="H17" s="10"/>
      <c r="I17" s="13"/>
      <c r="J17" s="14"/>
    </row>
    <row r="18" spans="1:10" s="2" customFormat="1" ht="24.75" customHeight="1">
      <c r="A18" s="7"/>
      <c r="B18" s="7" t="s">
        <v>24</v>
      </c>
      <c r="C18" s="7">
        <v>291</v>
      </c>
      <c r="D18" s="8">
        <f t="shared" si="0"/>
        <v>2.328</v>
      </c>
      <c r="E18" s="7"/>
      <c r="F18" s="9">
        <f t="shared" si="1"/>
        <v>12.38496</v>
      </c>
      <c r="G18" s="9">
        <f t="shared" si="2"/>
        <v>12.38496</v>
      </c>
      <c r="H18" s="10"/>
      <c r="I18" s="13"/>
      <c r="J18" s="14"/>
    </row>
    <row r="19" spans="1:10" s="2" customFormat="1" ht="24.75" customHeight="1">
      <c r="A19" s="7"/>
      <c r="B19" s="7" t="s">
        <v>25</v>
      </c>
      <c r="C19" s="7">
        <v>385</v>
      </c>
      <c r="D19" s="8">
        <f t="shared" si="0"/>
        <v>3.08</v>
      </c>
      <c r="E19" s="7"/>
      <c r="F19" s="9">
        <f t="shared" si="1"/>
        <v>16.3856</v>
      </c>
      <c r="G19" s="9">
        <f t="shared" si="2"/>
        <v>16.3856</v>
      </c>
      <c r="H19" s="10"/>
      <c r="I19" s="13"/>
      <c r="J19" s="14"/>
    </row>
    <row r="20" spans="1:10" s="2" customFormat="1" ht="24.75" customHeight="1">
      <c r="A20" s="7" t="s">
        <v>26</v>
      </c>
      <c r="B20" s="7">
        <v>6</v>
      </c>
      <c r="C20" s="7">
        <v>1996</v>
      </c>
      <c r="D20" s="8">
        <f t="shared" si="0"/>
        <v>15.968</v>
      </c>
      <c r="E20" s="7"/>
      <c r="F20" s="9">
        <f t="shared" si="1"/>
        <v>84.94976</v>
      </c>
      <c r="G20" s="9">
        <f t="shared" si="2"/>
        <v>84.94976</v>
      </c>
      <c r="H20" s="10"/>
      <c r="I20" s="13"/>
      <c r="J20" s="14"/>
    </row>
    <row r="21" spans="1:10" s="2" customFormat="1" ht="24.75" customHeight="1">
      <c r="A21" s="7"/>
      <c r="B21" s="7" t="s">
        <v>27</v>
      </c>
      <c r="C21" s="7">
        <v>192</v>
      </c>
      <c r="D21" s="8">
        <f t="shared" si="0"/>
        <v>1.536</v>
      </c>
      <c r="E21" s="7"/>
      <c r="F21" s="9">
        <f t="shared" si="1"/>
        <v>8.171520000000001</v>
      </c>
      <c r="G21" s="9">
        <f t="shared" si="2"/>
        <v>8.171520000000001</v>
      </c>
      <c r="H21" s="10"/>
      <c r="I21" s="13"/>
      <c r="J21" s="14"/>
    </row>
    <row r="22" spans="1:10" s="2" customFormat="1" ht="24.75" customHeight="1">
      <c r="A22" s="7"/>
      <c r="B22" s="7" t="s">
        <v>28</v>
      </c>
      <c r="C22" s="7">
        <v>464</v>
      </c>
      <c r="D22" s="8">
        <f t="shared" si="0"/>
        <v>3.712</v>
      </c>
      <c r="E22" s="7"/>
      <c r="F22" s="9">
        <f t="shared" si="1"/>
        <v>19.747840000000004</v>
      </c>
      <c r="G22" s="9">
        <f t="shared" si="2"/>
        <v>19.747840000000004</v>
      </c>
      <c r="H22" s="10"/>
      <c r="I22" s="13"/>
      <c r="J22" s="14"/>
    </row>
    <row r="23" spans="1:10" s="2" customFormat="1" ht="24.75" customHeight="1">
      <c r="A23" s="7"/>
      <c r="B23" s="7" t="s">
        <v>26</v>
      </c>
      <c r="C23" s="7">
        <v>173</v>
      </c>
      <c r="D23" s="8">
        <f t="shared" si="0"/>
        <v>1.384</v>
      </c>
      <c r="E23" s="7"/>
      <c r="F23" s="9">
        <f t="shared" si="1"/>
        <v>7.36288</v>
      </c>
      <c r="G23" s="9">
        <f t="shared" si="2"/>
        <v>7.36288</v>
      </c>
      <c r="H23" s="10"/>
      <c r="I23" s="13"/>
      <c r="J23" s="14"/>
    </row>
    <row r="24" spans="1:10" s="2" customFormat="1" ht="24.75" customHeight="1">
      <c r="A24" s="7"/>
      <c r="B24" s="7" t="s">
        <v>29</v>
      </c>
      <c r="C24" s="7">
        <v>311</v>
      </c>
      <c r="D24" s="8">
        <f t="shared" si="0"/>
        <v>2.488</v>
      </c>
      <c r="E24" s="7"/>
      <c r="F24" s="9">
        <f t="shared" si="1"/>
        <v>13.23616</v>
      </c>
      <c r="G24" s="9">
        <f t="shared" si="2"/>
        <v>13.23616</v>
      </c>
      <c r="H24" s="10"/>
      <c r="I24" s="13"/>
      <c r="J24" s="14"/>
    </row>
    <row r="25" spans="1:10" s="2" customFormat="1" ht="24.75" customHeight="1">
      <c r="A25" s="7"/>
      <c r="B25" s="7" t="s">
        <v>30</v>
      </c>
      <c r="C25" s="7">
        <v>538</v>
      </c>
      <c r="D25" s="8">
        <f t="shared" si="0"/>
        <v>4.304</v>
      </c>
      <c r="E25" s="7"/>
      <c r="F25" s="9">
        <f t="shared" si="1"/>
        <v>22.897280000000002</v>
      </c>
      <c r="G25" s="9">
        <f t="shared" si="2"/>
        <v>22.897280000000002</v>
      </c>
      <c r="H25" s="10"/>
      <c r="I25" s="13"/>
      <c r="J25" s="14"/>
    </row>
    <row r="26" spans="1:10" s="2" customFormat="1" ht="24.75" customHeight="1">
      <c r="A26" s="7"/>
      <c r="B26" s="7" t="s">
        <v>31</v>
      </c>
      <c r="C26" s="7">
        <v>318</v>
      </c>
      <c r="D26" s="8">
        <f t="shared" si="0"/>
        <v>2.544</v>
      </c>
      <c r="E26" s="7"/>
      <c r="F26" s="9">
        <f t="shared" si="1"/>
        <v>13.534080000000001</v>
      </c>
      <c r="G26" s="9">
        <f t="shared" si="2"/>
        <v>13.534080000000001</v>
      </c>
      <c r="H26" s="10"/>
      <c r="I26" s="13"/>
      <c r="J26" s="14"/>
    </row>
    <row r="27" spans="1:10" s="2" customFormat="1" ht="24.75" customHeight="1">
      <c r="A27" s="7" t="s">
        <v>32</v>
      </c>
      <c r="B27" s="7">
        <v>6</v>
      </c>
      <c r="C27" s="7">
        <v>2655</v>
      </c>
      <c r="D27" s="8">
        <f t="shared" si="0"/>
        <v>21.24</v>
      </c>
      <c r="E27" s="7"/>
      <c r="F27" s="9">
        <f t="shared" si="1"/>
        <v>112.9968</v>
      </c>
      <c r="G27" s="9">
        <f t="shared" si="2"/>
        <v>112.9968</v>
      </c>
      <c r="H27" s="10"/>
      <c r="I27" s="13"/>
      <c r="J27" s="14"/>
    </row>
    <row r="28" spans="1:10" s="2" customFormat="1" ht="24.75" customHeight="1">
      <c r="A28" s="7"/>
      <c r="B28" s="7" t="s">
        <v>33</v>
      </c>
      <c r="C28" s="7">
        <v>387</v>
      </c>
      <c r="D28" s="8">
        <f t="shared" si="0"/>
        <v>3.096</v>
      </c>
      <c r="E28" s="7"/>
      <c r="F28" s="9">
        <f t="shared" si="1"/>
        <v>16.47072</v>
      </c>
      <c r="G28" s="9">
        <f t="shared" si="2"/>
        <v>16.47072</v>
      </c>
      <c r="H28" s="10"/>
      <c r="I28" s="13"/>
      <c r="J28" s="14"/>
    </row>
    <row r="29" spans="1:10" s="2" customFormat="1" ht="24.75" customHeight="1">
      <c r="A29" s="7"/>
      <c r="B29" s="7" t="s">
        <v>34</v>
      </c>
      <c r="C29" s="7">
        <v>803</v>
      </c>
      <c r="D29" s="8">
        <f t="shared" si="0"/>
        <v>6.424</v>
      </c>
      <c r="E29" s="7"/>
      <c r="F29" s="9">
        <f t="shared" si="1"/>
        <v>34.17568000000001</v>
      </c>
      <c r="G29" s="9">
        <f t="shared" si="2"/>
        <v>34.17568000000001</v>
      </c>
      <c r="H29" s="10"/>
      <c r="I29" s="13"/>
      <c r="J29" s="14"/>
    </row>
    <row r="30" spans="1:10" s="2" customFormat="1" ht="24.75" customHeight="1">
      <c r="A30" s="7"/>
      <c r="B30" s="7" t="s">
        <v>35</v>
      </c>
      <c r="C30" s="7">
        <v>246</v>
      </c>
      <c r="D30" s="8">
        <f t="shared" si="0"/>
        <v>1.968</v>
      </c>
      <c r="E30" s="7"/>
      <c r="F30" s="9">
        <f t="shared" si="1"/>
        <v>10.46976</v>
      </c>
      <c r="G30" s="9">
        <f t="shared" si="2"/>
        <v>10.46976</v>
      </c>
      <c r="H30" s="10"/>
      <c r="I30" s="13"/>
      <c r="J30" s="14"/>
    </row>
    <row r="31" spans="1:10" s="2" customFormat="1" ht="24.75" customHeight="1">
      <c r="A31" s="7"/>
      <c r="B31" s="7" t="s">
        <v>32</v>
      </c>
      <c r="C31" s="7">
        <v>537</v>
      </c>
      <c r="D31" s="8">
        <f t="shared" si="0"/>
        <v>4.296</v>
      </c>
      <c r="E31" s="7"/>
      <c r="F31" s="9">
        <f t="shared" si="1"/>
        <v>22.854720000000004</v>
      </c>
      <c r="G31" s="9">
        <f t="shared" si="2"/>
        <v>22.854720000000004</v>
      </c>
      <c r="H31" s="10"/>
      <c r="I31" s="13"/>
      <c r="J31" s="14"/>
    </row>
    <row r="32" spans="1:10" s="2" customFormat="1" ht="24.75" customHeight="1">
      <c r="A32" s="7"/>
      <c r="B32" s="7" t="s">
        <v>36</v>
      </c>
      <c r="C32" s="7">
        <v>298</v>
      </c>
      <c r="D32" s="8">
        <f t="shared" si="0"/>
        <v>2.384</v>
      </c>
      <c r="E32" s="7"/>
      <c r="F32" s="9">
        <f t="shared" si="1"/>
        <v>12.68288</v>
      </c>
      <c r="G32" s="9">
        <f t="shared" si="2"/>
        <v>12.68288</v>
      </c>
      <c r="H32" s="10"/>
      <c r="I32" s="13"/>
      <c r="J32" s="14"/>
    </row>
    <row r="33" spans="1:10" s="2" customFormat="1" ht="24.75" customHeight="1">
      <c r="A33" s="7"/>
      <c r="B33" s="7" t="s">
        <v>37</v>
      </c>
      <c r="C33" s="7">
        <v>384</v>
      </c>
      <c r="D33" s="8">
        <f t="shared" si="0"/>
        <v>3.072</v>
      </c>
      <c r="E33" s="7"/>
      <c r="F33" s="9">
        <f t="shared" si="1"/>
        <v>16.343040000000002</v>
      </c>
      <c r="G33" s="9">
        <f t="shared" si="2"/>
        <v>16.343040000000002</v>
      </c>
      <c r="H33" s="10"/>
      <c r="I33" s="13"/>
      <c r="J33" s="14"/>
    </row>
    <row r="34" spans="1:10" s="2" customFormat="1" ht="24.75" customHeight="1">
      <c r="A34" s="7" t="s">
        <v>38</v>
      </c>
      <c r="B34" s="7">
        <v>5</v>
      </c>
      <c r="C34" s="7">
        <v>1612</v>
      </c>
      <c r="D34" s="8">
        <f t="shared" si="0"/>
        <v>12.896</v>
      </c>
      <c r="E34" s="7"/>
      <c r="F34" s="9">
        <f t="shared" si="1"/>
        <v>68.60672000000001</v>
      </c>
      <c r="G34" s="9">
        <f t="shared" si="2"/>
        <v>68.60672000000001</v>
      </c>
      <c r="H34" s="10"/>
      <c r="I34" s="13"/>
      <c r="J34" s="14"/>
    </row>
    <row r="35" spans="1:10" s="2" customFormat="1" ht="24.75" customHeight="1">
      <c r="A35" s="7"/>
      <c r="B35" s="7" t="s">
        <v>39</v>
      </c>
      <c r="C35" s="7">
        <v>331</v>
      </c>
      <c r="D35" s="8">
        <f t="shared" si="0"/>
        <v>2.648</v>
      </c>
      <c r="E35" s="7"/>
      <c r="F35" s="9">
        <f t="shared" si="1"/>
        <v>14.087360000000002</v>
      </c>
      <c r="G35" s="9">
        <f t="shared" si="2"/>
        <v>14.087360000000002</v>
      </c>
      <c r="H35" s="10"/>
      <c r="I35" s="13"/>
      <c r="J35" s="14"/>
    </row>
    <row r="36" spans="1:10" s="2" customFormat="1" ht="24.75" customHeight="1">
      <c r="A36" s="7"/>
      <c r="B36" s="7" t="s">
        <v>38</v>
      </c>
      <c r="C36" s="7">
        <v>337</v>
      </c>
      <c r="D36" s="8">
        <f t="shared" si="0"/>
        <v>2.696</v>
      </c>
      <c r="E36" s="7"/>
      <c r="F36" s="9">
        <f t="shared" si="1"/>
        <v>14.342720000000002</v>
      </c>
      <c r="G36" s="9">
        <f t="shared" si="2"/>
        <v>14.342720000000002</v>
      </c>
      <c r="H36" s="10"/>
      <c r="I36" s="13"/>
      <c r="J36" s="14"/>
    </row>
    <row r="37" spans="1:10" s="2" customFormat="1" ht="24.75" customHeight="1">
      <c r="A37" s="7"/>
      <c r="B37" s="7" t="s">
        <v>40</v>
      </c>
      <c r="C37" s="7">
        <v>388</v>
      </c>
      <c r="D37" s="8">
        <f t="shared" si="0"/>
        <v>3.104</v>
      </c>
      <c r="E37" s="7"/>
      <c r="F37" s="9">
        <f t="shared" si="1"/>
        <v>16.51328</v>
      </c>
      <c r="G37" s="9">
        <f t="shared" si="2"/>
        <v>16.51328</v>
      </c>
      <c r="H37" s="10"/>
      <c r="I37" s="13"/>
      <c r="J37" s="14"/>
    </row>
    <row r="38" spans="1:10" s="2" customFormat="1" ht="24.75" customHeight="1">
      <c r="A38" s="7"/>
      <c r="B38" s="7" t="s">
        <v>41</v>
      </c>
      <c r="C38" s="7">
        <v>210</v>
      </c>
      <c r="D38" s="8">
        <f t="shared" si="0"/>
        <v>1.68</v>
      </c>
      <c r="E38" s="7"/>
      <c r="F38" s="9">
        <f t="shared" si="1"/>
        <v>8.9376</v>
      </c>
      <c r="G38" s="9">
        <f t="shared" si="2"/>
        <v>8.9376</v>
      </c>
      <c r="H38" s="10"/>
      <c r="I38" s="13"/>
      <c r="J38" s="14"/>
    </row>
    <row r="39" spans="1:10" s="2" customFormat="1" ht="24.75" customHeight="1">
      <c r="A39" s="7"/>
      <c r="B39" s="7" t="s">
        <v>42</v>
      </c>
      <c r="C39" s="7">
        <v>346</v>
      </c>
      <c r="D39" s="8">
        <f t="shared" si="0"/>
        <v>2.768</v>
      </c>
      <c r="E39" s="7"/>
      <c r="F39" s="9">
        <f t="shared" si="1"/>
        <v>14.72576</v>
      </c>
      <c r="G39" s="9">
        <f t="shared" si="2"/>
        <v>14.72576</v>
      </c>
      <c r="H39" s="10"/>
      <c r="I39" s="13"/>
      <c r="J39" s="14"/>
    </row>
    <row r="40" spans="1:10" s="2" customFormat="1" ht="24.75" customHeight="1">
      <c r="A40" s="7" t="s">
        <v>43</v>
      </c>
      <c r="B40" s="7">
        <v>7</v>
      </c>
      <c r="C40" s="7">
        <v>1053</v>
      </c>
      <c r="D40" s="8">
        <f t="shared" si="0"/>
        <v>8.424</v>
      </c>
      <c r="E40" s="7"/>
      <c r="F40" s="9">
        <f t="shared" si="1"/>
        <v>44.81568</v>
      </c>
      <c r="G40" s="9">
        <f t="shared" si="2"/>
        <v>44.81568</v>
      </c>
      <c r="H40" s="10"/>
      <c r="I40" s="13"/>
      <c r="J40" s="14"/>
    </row>
    <row r="41" spans="1:10" s="2" customFormat="1" ht="24.75" customHeight="1">
      <c r="A41" s="7"/>
      <c r="B41" s="7" t="s">
        <v>44</v>
      </c>
      <c r="C41" s="7">
        <v>169</v>
      </c>
      <c r="D41" s="8">
        <f t="shared" si="0"/>
        <v>1.352</v>
      </c>
      <c r="E41" s="7"/>
      <c r="F41" s="9">
        <f t="shared" si="1"/>
        <v>7.192640000000001</v>
      </c>
      <c r="G41" s="9">
        <f t="shared" si="2"/>
        <v>7.192640000000001</v>
      </c>
      <c r="H41" s="10"/>
      <c r="I41" s="13"/>
      <c r="J41" s="14"/>
    </row>
    <row r="42" spans="1:10" s="2" customFormat="1" ht="24.75" customHeight="1">
      <c r="A42" s="7"/>
      <c r="B42" s="7" t="s">
        <v>45</v>
      </c>
      <c r="C42" s="7">
        <v>137</v>
      </c>
      <c r="D42" s="8">
        <f t="shared" si="0"/>
        <v>1.096</v>
      </c>
      <c r="E42" s="7"/>
      <c r="F42" s="9">
        <f t="shared" si="1"/>
        <v>5.83072</v>
      </c>
      <c r="G42" s="9">
        <f t="shared" si="2"/>
        <v>5.83072</v>
      </c>
      <c r="H42" s="10"/>
      <c r="I42" s="13"/>
      <c r="J42" s="14"/>
    </row>
    <row r="43" spans="1:10" s="2" customFormat="1" ht="24.75" customHeight="1">
      <c r="A43" s="7"/>
      <c r="B43" s="7" t="s">
        <v>46</v>
      </c>
      <c r="C43" s="7">
        <v>168</v>
      </c>
      <c r="D43" s="8">
        <f t="shared" si="0"/>
        <v>1.344</v>
      </c>
      <c r="E43" s="7"/>
      <c r="F43" s="9">
        <f t="shared" si="1"/>
        <v>7.150080000000001</v>
      </c>
      <c r="G43" s="9">
        <f t="shared" si="2"/>
        <v>7.150080000000001</v>
      </c>
      <c r="H43" s="10"/>
      <c r="I43" s="13"/>
      <c r="J43" s="14"/>
    </row>
    <row r="44" spans="1:10" s="2" customFormat="1" ht="24.75" customHeight="1">
      <c r="A44" s="7"/>
      <c r="B44" s="7" t="s">
        <v>43</v>
      </c>
      <c r="C44" s="7">
        <v>126</v>
      </c>
      <c r="D44" s="8">
        <f t="shared" si="0"/>
        <v>1.008</v>
      </c>
      <c r="E44" s="7"/>
      <c r="F44" s="9">
        <f t="shared" si="1"/>
        <v>5.36256</v>
      </c>
      <c r="G44" s="9">
        <f t="shared" si="2"/>
        <v>5.36256</v>
      </c>
      <c r="H44" s="10"/>
      <c r="I44" s="13"/>
      <c r="J44" s="14"/>
    </row>
    <row r="45" spans="1:10" s="2" customFormat="1" ht="24.75" customHeight="1">
      <c r="A45" s="7"/>
      <c r="B45" s="7" t="s">
        <v>47</v>
      </c>
      <c r="C45" s="7">
        <v>44</v>
      </c>
      <c r="D45" s="8">
        <f t="shared" si="0"/>
        <v>0.352</v>
      </c>
      <c r="E45" s="7"/>
      <c r="F45" s="9">
        <f t="shared" si="1"/>
        <v>1.87264</v>
      </c>
      <c r="G45" s="9">
        <f t="shared" si="2"/>
        <v>1.87264</v>
      </c>
      <c r="H45" s="10"/>
      <c r="I45" s="13"/>
      <c r="J45" s="14"/>
    </row>
    <row r="46" spans="1:10" s="2" customFormat="1" ht="24.75" customHeight="1">
      <c r="A46" s="7"/>
      <c r="B46" s="7" t="s">
        <v>48</v>
      </c>
      <c r="C46" s="7">
        <v>198</v>
      </c>
      <c r="D46" s="8">
        <f t="shared" si="0"/>
        <v>1.584</v>
      </c>
      <c r="E46" s="7"/>
      <c r="F46" s="9">
        <f t="shared" si="1"/>
        <v>8.42688</v>
      </c>
      <c r="G46" s="9">
        <f t="shared" si="2"/>
        <v>8.42688</v>
      </c>
      <c r="H46" s="10"/>
      <c r="I46" s="13"/>
      <c r="J46" s="14"/>
    </row>
    <row r="47" spans="1:10" s="2" customFormat="1" ht="24.75" customHeight="1">
      <c r="A47" s="7"/>
      <c r="B47" s="7" t="s">
        <v>49</v>
      </c>
      <c r="C47" s="7">
        <v>211</v>
      </c>
      <c r="D47" s="8">
        <f t="shared" si="0"/>
        <v>1.688</v>
      </c>
      <c r="E47" s="7"/>
      <c r="F47" s="9">
        <f t="shared" si="1"/>
        <v>8.98016</v>
      </c>
      <c r="G47" s="9">
        <f t="shared" si="2"/>
        <v>8.98016</v>
      </c>
      <c r="H47" s="10"/>
      <c r="I47" s="13"/>
      <c r="J47" s="14"/>
    </row>
    <row r="48" spans="1:10" s="2" customFormat="1" ht="24.75" customHeight="1">
      <c r="A48" s="7" t="s">
        <v>50</v>
      </c>
      <c r="B48" s="7">
        <v>5</v>
      </c>
      <c r="C48" s="7">
        <v>2358</v>
      </c>
      <c r="D48" s="8">
        <f t="shared" si="0"/>
        <v>18.864</v>
      </c>
      <c r="E48" s="7"/>
      <c r="F48" s="9">
        <f t="shared" si="1"/>
        <v>100.35648</v>
      </c>
      <c r="G48" s="9">
        <f t="shared" si="2"/>
        <v>100.35648</v>
      </c>
      <c r="H48" s="10"/>
      <c r="I48" s="13"/>
      <c r="J48" s="14"/>
    </row>
    <row r="49" spans="1:10" s="2" customFormat="1" ht="24.75" customHeight="1">
      <c r="A49" s="7"/>
      <c r="B49" s="7" t="s">
        <v>51</v>
      </c>
      <c r="C49" s="7">
        <v>404</v>
      </c>
      <c r="D49" s="8">
        <f t="shared" si="0"/>
        <v>3.232</v>
      </c>
      <c r="E49" s="7"/>
      <c r="F49" s="9">
        <f t="shared" si="1"/>
        <v>17.19424</v>
      </c>
      <c r="G49" s="9">
        <f t="shared" si="2"/>
        <v>17.19424</v>
      </c>
      <c r="H49" s="10"/>
      <c r="I49" s="13"/>
      <c r="J49" s="14"/>
    </row>
    <row r="50" spans="1:10" s="2" customFormat="1" ht="24.75" customHeight="1">
      <c r="A50" s="7"/>
      <c r="B50" s="7" t="s">
        <v>52</v>
      </c>
      <c r="C50" s="7">
        <v>220</v>
      </c>
      <c r="D50" s="8">
        <f t="shared" si="0"/>
        <v>1.76</v>
      </c>
      <c r="E50" s="7"/>
      <c r="F50" s="9">
        <f t="shared" si="1"/>
        <v>9.3632</v>
      </c>
      <c r="G50" s="9">
        <f t="shared" si="2"/>
        <v>9.3632</v>
      </c>
      <c r="H50" s="10"/>
      <c r="I50" s="13"/>
      <c r="J50" s="14"/>
    </row>
    <row r="51" spans="1:10" s="2" customFormat="1" ht="24.75" customHeight="1">
      <c r="A51" s="7"/>
      <c r="B51" s="7" t="s">
        <v>53</v>
      </c>
      <c r="C51" s="7">
        <v>463</v>
      </c>
      <c r="D51" s="8">
        <f t="shared" si="0"/>
        <v>3.704</v>
      </c>
      <c r="E51" s="7"/>
      <c r="F51" s="9">
        <f t="shared" si="1"/>
        <v>19.705280000000002</v>
      </c>
      <c r="G51" s="9">
        <f t="shared" si="2"/>
        <v>19.705280000000002</v>
      </c>
      <c r="H51" s="10"/>
      <c r="I51" s="13"/>
      <c r="J51" s="14"/>
    </row>
    <row r="52" spans="1:10" s="2" customFormat="1" ht="24.75" customHeight="1">
      <c r="A52" s="7"/>
      <c r="B52" s="7" t="s">
        <v>54</v>
      </c>
      <c r="C52" s="7">
        <v>426</v>
      </c>
      <c r="D52" s="8">
        <f t="shared" si="0"/>
        <v>3.408</v>
      </c>
      <c r="E52" s="7"/>
      <c r="F52" s="9">
        <f t="shared" si="1"/>
        <v>18.13056</v>
      </c>
      <c r="G52" s="9">
        <f t="shared" si="2"/>
        <v>18.13056</v>
      </c>
      <c r="H52" s="10"/>
      <c r="I52" s="13"/>
      <c r="J52" s="14"/>
    </row>
    <row r="53" spans="1:10" s="2" customFormat="1" ht="24.75" customHeight="1">
      <c r="A53" s="7"/>
      <c r="B53" s="7" t="s">
        <v>55</v>
      </c>
      <c r="C53" s="7">
        <v>845</v>
      </c>
      <c r="D53" s="8">
        <f t="shared" si="0"/>
        <v>6.76</v>
      </c>
      <c r="E53" s="7"/>
      <c r="F53" s="9">
        <f t="shared" si="1"/>
        <v>35.9632</v>
      </c>
      <c r="G53" s="9">
        <f t="shared" si="2"/>
        <v>35.9632</v>
      </c>
      <c r="H53" s="10"/>
      <c r="I53" s="13"/>
      <c r="J53" s="14"/>
    </row>
    <row r="54" spans="1:10" s="2" customFormat="1" ht="24.75" customHeight="1">
      <c r="A54" s="7" t="s">
        <v>56</v>
      </c>
      <c r="B54" s="7">
        <v>5</v>
      </c>
      <c r="C54" s="7">
        <v>1086</v>
      </c>
      <c r="D54" s="8">
        <f t="shared" si="0"/>
        <v>8.688</v>
      </c>
      <c r="E54" s="7"/>
      <c r="F54" s="9">
        <f t="shared" si="1"/>
        <v>46.22016000000001</v>
      </c>
      <c r="G54" s="9">
        <f t="shared" si="2"/>
        <v>46.22016000000001</v>
      </c>
      <c r="H54" s="10"/>
      <c r="I54" s="13"/>
      <c r="J54" s="14"/>
    </row>
    <row r="55" spans="1:10" s="2" customFormat="1" ht="24.75" customHeight="1">
      <c r="A55" s="7"/>
      <c r="B55" s="7" t="s">
        <v>57</v>
      </c>
      <c r="C55" s="7">
        <v>248</v>
      </c>
      <c r="D55" s="8">
        <f t="shared" si="0"/>
        <v>1.984</v>
      </c>
      <c r="E55" s="7"/>
      <c r="F55" s="9">
        <f t="shared" si="1"/>
        <v>10.55488</v>
      </c>
      <c r="G55" s="9">
        <f t="shared" si="2"/>
        <v>10.55488</v>
      </c>
      <c r="H55" s="10"/>
      <c r="I55" s="13"/>
      <c r="J55" s="14"/>
    </row>
    <row r="56" spans="1:10" s="2" customFormat="1" ht="24.75" customHeight="1">
      <c r="A56" s="7"/>
      <c r="B56" s="7" t="s">
        <v>58</v>
      </c>
      <c r="C56" s="7">
        <v>260</v>
      </c>
      <c r="D56" s="8">
        <f t="shared" si="0"/>
        <v>2.08</v>
      </c>
      <c r="E56" s="7"/>
      <c r="F56" s="9">
        <f t="shared" si="1"/>
        <v>11.065600000000002</v>
      </c>
      <c r="G56" s="9">
        <f t="shared" si="2"/>
        <v>11.065600000000002</v>
      </c>
      <c r="H56" s="10"/>
      <c r="I56" s="13"/>
      <c r="J56" s="14"/>
    </row>
    <row r="57" spans="1:10" s="2" customFormat="1" ht="24.75" customHeight="1">
      <c r="A57" s="7"/>
      <c r="B57" s="7" t="s">
        <v>59</v>
      </c>
      <c r="C57" s="7">
        <v>221</v>
      </c>
      <c r="D57" s="8">
        <f t="shared" si="0"/>
        <v>1.768</v>
      </c>
      <c r="E57" s="7"/>
      <c r="F57" s="9">
        <f t="shared" si="1"/>
        <v>9.40576</v>
      </c>
      <c r="G57" s="9">
        <f t="shared" si="2"/>
        <v>9.40576</v>
      </c>
      <c r="H57" s="10"/>
      <c r="I57" s="13"/>
      <c r="J57" s="14"/>
    </row>
    <row r="58" spans="1:10" s="2" customFormat="1" ht="24.75" customHeight="1">
      <c r="A58" s="7"/>
      <c r="B58" s="7" t="s">
        <v>60</v>
      </c>
      <c r="C58" s="7">
        <v>193</v>
      </c>
      <c r="D58" s="8">
        <f t="shared" si="0"/>
        <v>1.544</v>
      </c>
      <c r="E58" s="7"/>
      <c r="F58" s="9">
        <f t="shared" si="1"/>
        <v>8.214080000000001</v>
      </c>
      <c r="G58" s="9">
        <f t="shared" si="2"/>
        <v>8.214080000000001</v>
      </c>
      <c r="H58" s="10"/>
      <c r="I58" s="13"/>
      <c r="J58" s="14"/>
    </row>
    <row r="59" spans="1:10" s="2" customFormat="1" ht="24.75" customHeight="1">
      <c r="A59" s="7"/>
      <c r="B59" s="7" t="s">
        <v>61</v>
      </c>
      <c r="C59" s="7">
        <v>164</v>
      </c>
      <c r="D59" s="8">
        <f t="shared" si="0"/>
        <v>1.312</v>
      </c>
      <c r="E59" s="7"/>
      <c r="F59" s="9">
        <f t="shared" si="1"/>
        <v>6.97984</v>
      </c>
      <c r="G59" s="9">
        <f t="shared" si="2"/>
        <v>6.97984</v>
      </c>
      <c r="H59" s="10"/>
      <c r="I59" s="13"/>
      <c r="J59" s="14"/>
    </row>
    <row r="60" spans="1:10" s="2" customFormat="1" ht="24.75" customHeight="1">
      <c r="A60" s="7" t="s">
        <v>62</v>
      </c>
      <c r="B60" s="7">
        <v>6</v>
      </c>
      <c r="C60" s="7">
        <v>1796</v>
      </c>
      <c r="D60" s="8">
        <f t="shared" si="0"/>
        <v>14.368</v>
      </c>
      <c r="E60" s="7"/>
      <c r="F60" s="9">
        <f t="shared" si="1"/>
        <v>76.43776000000001</v>
      </c>
      <c r="G60" s="9">
        <f t="shared" si="2"/>
        <v>76.43776000000001</v>
      </c>
      <c r="H60" s="10"/>
      <c r="I60" s="13"/>
      <c r="J60" s="14"/>
    </row>
    <row r="61" spans="1:10" s="2" customFormat="1" ht="24.75" customHeight="1">
      <c r="A61" s="7"/>
      <c r="B61" s="7" t="s">
        <v>63</v>
      </c>
      <c r="C61" s="7">
        <v>287</v>
      </c>
      <c r="D61" s="8">
        <f t="shared" si="0"/>
        <v>2.296</v>
      </c>
      <c r="E61" s="7"/>
      <c r="F61" s="9">
        <f t="shared" si="1"/>
        <v>12.21472</v>
      </c>
      <c r="G61" s="9">
        <f t="shared" si="2"/>
        <v>12.21472</v>
      </c>
      <c r="H61" s="10"/>
      <c r="I61" s="13"/>
      <c r="J61" s="14"/>
    </row>
    <row r="62" spans="1:10" s="2" customFormat="1" ht="24.75" customHeight="1">
      <c r="A62" s="7"/>
      <c r="B62" s="7" t="s">
        <v>64</v>
      </c>
      <c r="C62" s="7">
        <v>377</v>
      </c>
      <c r="D62" s="8">
        <f t="shared" si="0"/>
        <v>3.016</v>
      </c>
      <c r="E62" s="7"/>
      <c r="F62" s="9">
        <f t="shared" si="1"/>
        <v>16.04512</v>
      </c>
      <c r="G62" s="9">
        <f t="shared" si="2"/>
        <v>16.04512</v>
      </c>
      <c r="H62" s="10"/>
      <c r="I62" s="13"/>
      <c r="J62" s="14"/>
    </row>
    <row r="63" spans="1:10" s="2" customFormat="1" ht="24.75" customHeight="1">
      <c r="A63" s="7"/>
      <c r="B63" s="7" t="s">
        <v>62</v>
      </c>
      <c r="C63" s="7">
        <v>377</v>
      </c>
      <c r="D63" s="8">
        <f t="shared" si="0"/>
        <v>3.016</v>
      </c>
      <c r="E63" s="7"/>
      <c r="F63" s="9">
        <f t="shared" si="1"/>
        <v>16.04512</v>
      </c>
      <c r="G63" s="9">
        <f t="shared" si="2"/>
        <v>16.04512</v>
      </c>
      <c r="H63" s="10"/>
      <c r="I63" s="13"/>
      <c r="J63" s="14"/>
    </row>
    <row r="64" spans="1:10" s="2" customFormat="1" ht="24.75" customHeight="1">
      <c r="A64" s="7"/>
      <c r="B64" s="7" t="s">
        <v>65</v>
      </c>
      <c r="C64" s="7">
        <v>251</v>
      </c>
      <c r="D64" s="8">
        <f t="shared" si="0"/>
        <v>2.008</v>
      </c>
      <c r="E64" s="7"/>
      <c r="F64" s="9">
        <f t="shared" si="1"/>
        <v>10.68256</v>
      </c>
      <c r="G64" s="9">
        <f t="shared" si="2"/>
        <v>10.68256</v>
      </c>
      <c r="H64" s="10"/>
      <c r="I64" s="13"/>
      <c r="J64" s="14"/>
    </row>
    <row r="65" spans="1:10" s="2" customFormat="1" ht="24.75" customHeight="1">
      <c r="A65" s="7"/>
      <c r="B65" s="7" t="s">
        <v>66</v>
      </c>
      <c r="C65" s="7">
        <v>324</v>
      </c>
      <c r="D65" s="8">
        <f t="shared" si="0"/>
        <v>2.592</v>
      </c>
      <c r="E65" s="7"/>
      <c r="F65" s="9">
        <f t="shared" si="1"/>
        <v>13.78944</v>
      </c>
      <c r="G65" s="9">
        <f t="shared" si="2"/>
        <v>13.78944</v>
      </c>
      <c r="H65" s="10"/>
      <c r="I65" s="13"/>
      <c r="J65" s="14"/>
    </row>
    <row r="66" spans="1:10" s="2" customFormat="1" ht="24.75" customHeight="1">
      <c r="A66" s="7"/>
      <c r="B66" s="7" t="s">
        <v>67</v>
      </c>
      <c r="C66" s="7">
        <v>180</v>
      </c>
      <c r="D66" s="8">
        <f t="shared" si="0"/>
        <v>1.44</v>
      </c>
      <c r="E66" s="7"/>
      <c r="F66" s="9">
        <f t="shared" si="1"/>
        <v>7.6608</v>
      </c>
      <c r="G66" s="9">
        <f t="shared" si="2"/>
        <v>7.6608</v>
      </c>
      <c r="H66" s="10"/>
      <c r="I66" s="13"/>
      <c r="J66" s="14"/>
    </row>
    <row r="67" spans="1:10" s="2" customFormat="1" ht="24.75" customHeight="1">
      <c r="A67" s="7" t="s">
        <v>68</v>
      </c>
      <c r="B67" s="7">
        <v>4</v>
      </c>
      <c r="C67" s="7">
        <v>1940</v>
      </c>
      <c r="D67" s="8">
        <f t="shared" si="0"/>
        <v>15.52</v>
      </c>
      <c r="E67" s="7"/>
      <c r="F67" s="9">
        <f t="shared" si="1"/>
        <v>82.5664</v>
      </c>
      <c r="G67" s="9">
        <f t="shared" si="2"/>
        <v>82.5664</v>
      </c>
      <c r="H67" s="10"/>
      <c r="I67" s="13"/>
      <c r="J67" s="14"/>
    </row>
    <row r="68" spans="1:10" s="2" customFormat="1" ht="24.75" customHeight="1">
      <c r="A68" s="7"/>
      <c r="B68" s="7" t="s">
        <v>69</v>
      </c>
      <c r="C68" s="7">
        <v>351</v>
      </c>
      <c r="D68" s="8">
        <f t="shared" si="0"/>
        <v>2.808</v>
      </c>
      <c r="E68" s="7"/>
      <c r="F68" s="9">
        <f t="shared" si="1"/>
        <v>14.93856</v>
      </c>
      <c r="G68" s="9">
        <f t="shared" si="2"/>
        <v>14.93856</v>
      </c>
      <c r="H68" s="10"/>
      <c r="I68" s="13"/>
      <c r="J68" s="14"/>
    </row>
    <row r="69" spans="1:10" s="2" customFormat="1" ht="24.75" customHeight="1">
      <c r="A69" s="7"/>
      <c r="B69" s="7" t="s">
        <v>70</v>
      </c>
      <c r="C69" s="7">
        <v>517</v>
      </c>
      <c r="D69" s="8">
        <f aca="true" t="shared" si="3" ref="D69:D76">C69*80/10000</f>
        <v>4.136</v>
      </c>
      <c r="E69" s="7"/>
      <c r="F69" s="9">
        <f aca="true" t="shared" si="4" ref="F69:F76">D69*5.32</f>
        <v>22.00352</v>
      </c>
      <c r="G69" s="9">
        <f aca="true" t="shared" si="5" ref="G69:G76">F69</f>
        <v>22.00352</v>
      </c>
      <c r="H69" s="10"/>
      <c r="I69" s="13"/>
      <c r="J69" s="14"/>
    </row>
    <row r="70" spans="1:10" s="2" customFormat="1" ht="24.75" customHeight="1">
      <c r="A70" s="7"/>
      <c r="B70" s="7" t="s">
        <v>71</v>
      </c>
      <c r="C70" s="7">
        <v>677</v>
      </c>
      <c r="D70" s="8">
        <f t="shared" si="3"/>
        <v>5.416</v>
      </c>
      <c r="E70" s="7"/>
      <c r="F70" s="9">
        <f t="shared" si="4"/>
        <v>28.813120000000005</v>
      </c>
      <c r="G70" s="9">
        <f t="shared" si="5"/>
        <v>28.813120000000005</v>
      </c>
      <c r="H70" s="10"/>
      <c r="I70" s="13"/>
      <c r="J70" s="14"/>
    </row>
    <row r="71" spans="1:10" s="2" customFormat="1" ht="24.75" customHeight="1">
      <c r="A71" s="7"/>
      <c r="B71" s="7" t="s">
        <v>72</v>
      </c>
      <c r="C71" s="7">
        <v>395</v>
      </c>
      <c r="D71" s="8">
        <f t="shared" si="3"/>
        <v>3.16</v>
      </c>
      <c r="E71" s="7"/>
      <c r="F71" s="9">
        <f t="shared" si="4"/>
        <v>16.811200000000003</v>
      </c>
      <c r="G71" s="9">
        <f t="shared" si="5"/>
        <v>16.811200000000003</v>
      </c>
      <c r="H71" s="10"/>
      <c r="I71" s="13"/>
      <c r="J71" s="14"/>
    </row>
    <row r="72" spans="1:10" s="2" customFormat="1" ht="24.75" customHeight="1">
      <c r="A72" s="7" t="s">
        <v>73</v>
      </c>
      <c r="B72" s="7">
        <v>3</v>
      </c>
      <c r="C72" s="7">
        <v>2008</v>
      </c>
      <c r="D72" s="8">
        <f t="shared" si="3"/>
        <v>16.064</v>
      </c>
      <c r="E72" s="7"/>
      <c r="F72" s="9">
        <f t="shared" si="4"/>
        <v>85.46048</v>
      </c>
      <c r="G72" s="9">
        <f t="shared" si="5"/>
        <v>85.46048</v>
      </c>
      <c r="H72" s="10"/>
      <c r="I72" s="13"/>
      <c r="J72" s="14"/>
    </row>
    <row r="73" spans="1:10" s="2" customFormat="1" ht="24.75" customHeight="1">
      <c r="A73" s="7"/>
      <c r="B73" s="7" t="s">
        <v>74</v>
      </c>
      <c r="C73" s="7">
        <v>1092</v>
      </c>
      <c r="D73" s="8">
        <f t="shared" si="3"/>
        <v>8.736</v>
      </c>
      <c r="E73" s="7"/>
      <c r="F73" s="9">
        <f t="shared" si="4"/>
        <v>46.47552</v>
      </c>
      <c r="G73" s="9">
        <f t="shared" si="5"/>
        <v>46.47552</v>
      </c>
      <c r="H73" s="10"/>
      <c r="I73" s="13"/>
      <c r="J73" s="14"/>
    </row>
    <row r="74" spans="1:10" s="2" customFormat="1" ht="24.75" customHeight="1">
      <c r="A74" s="7"/>
      <c r="B74" s="7" t="s">
        <v>75</v>
      </c>
      <c r="C74" s="7">
        <v>563</v>
      </c>
      <c r="D74" s="8">
        <f t="shared" si="3"/>
        <v>4.504</v>
      </c>
      <c r="E74" s="7"/>
      <c r="F74" s="9">
        <f t="shared" si="4"/>
        <v>23.96128</v>
      </c>
      <c r="G74" s="9">
        <f t="shared" si="5"/>
        <v>23.96128</v>
      </c>
      <c r="H74" s="10"/>
      <c r="I74" s="13"/>
      <c r="J74" s="14"/>
    </row>
    <row r="75" spans="1:10" s="2" customFormat="1" ht="24.75" customHeight="1">
      <c r="A75" s="7"/>
      <c r="B75" s="7" t="s">
        <v>76</v>
      </c>
      <c r="C75" s="7">
        <v>353</v>
      </c>
      <c r="D75" s="8">
        <f t="shared" si="3"/>
        <v>2.824</v>
      </c>
      <c r="E75" s="7"/>
      <c r="F75" s="9">
        <f t="shared" si="4"/>
        <v>15.02368</v>
      </c>
      <c r="G75" s="9">
        <f t="shared" si="5"/>
        <v>15.02368</v>
      </c>
      <c r="H75" s="10"/>
      <c r="I75" s="13"/>
      <c r="J75" s="14"/>
    </row>
    <row r="76" spans="1:10" s="2" customFormat="1" ht="24.75" customHeight="1">
      <c r="A76" s="7" t="s">
        <v>77</v>
      </c>
      <c r="B76" s="7">
        <v>1</v>
      </c>
      <c r="C76" s="7">
        <v>3</v>
      </c>
      <c r="D76" s="8">
        <f t="shared" si="3"/>
        <v>0.024</v>
      </c>
      <c r="E76" s="7"/>
      <c r="F76" s="9">
        <f t="shared" si="4"/>
        <v>0.12768000000000002</v>
      </c>
      <c r="G76" s="9">
        <f t="shared" si="5"/>
        <v>0.12768000000000002</v>
      </c>
      <c r="H76" s="10"/>
      <c r="I76" s="13"/>
      <c r="J76" s="15"/>
    </row>
    <row r="79" spans="1:4" ht="15.75" customHeight="1">
      <c r="A79" s="19"/>
      <c r="B79" s="19"/>
      <c r="C79" s="19"/>
      <c r="D79" s="19"/>
    </row>
  </sheetData>
  <sheetProtection/>
  <mergeCells count="12">
    <mergeCell ref="J2:J4"/>
    <mergeCell ref="C2:D4"/>
    <mergeCell ref="A1:J1"/>
    <mergeCell ref="F2:I2"/>
    <mergeCell ref="A79:D79"/>
    <mergeCell ref="A2:A4"/>
    <mergeCell ref="B2:B4"/>
    <mergeCell ref="E2:E4"/>
    <mergeCell ref="F3:F4"/>
    <mergeCell ref="G3:G4"/>
    <mergeCell ref="H3:H4"/>
    <mergeCell ref="I3:I4"/>
  </mergeCells>
  <printOptions/>
  <pageMargins left="1.1401351981275665" right="0.7499062639521802" top="0.5902039723133478" bottom="0.5902039723133478" header="0.5096585262478807" footer="0.5096585262478807"/>
  <pageSetup fitToHeight="2" fitToWidth="1" horizontalDpi="600" verticalDpi="600" orientation="portrait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499062639521802" right="0.7499062639521802" top="0.999874956025852" bottom="0.999874956025852" header="0.499937478012926" footer="0.499937478012926"/>
  <pageSetup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499062639521802" right="0.7499062639521802" top="0.999874956025852" bottom="0.999874956025852" header="0.499937478012926" footer="0.499937478012926"/>
  <pageSetup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2020-04-22T02:37:26Z</cp:lastPrinted>
  <dcterms:created xsi:type="dcterms:W3CDTF">1996-12-17T01:32:42Z</dcterms:created>
  <dcterms:modified xsi:type="dcterms:W3CDTF">2020-10-15T07:14:59Z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